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50" firstSheet="1"/>
  </bookViews>
  <sheets>
    <sheet name="ドラゴンとまぼろしのけもの達展５お申込書１１月７日(土)締切" sheetId="27" r:id="rId1"/>
    <sheet name="ドラゴンとまぼろしの５販売リスト1月８日　１月２９日締切" sheetId="23" r:id="rId2"/>
    <sheet name="販売リスト（例）" sheetId="30" r:id="rId3"/>
    <sheet name="値段シール製作（例）上書きしてお使いいただけます" sheetId="22" r:id="rId4"/>
    <sheet name="入力禁止ｼｰﾄです。ﾘｽﾄを自動入力します" sheetId="26" r:id="rId5"/>
  </sheets>
  <calcPr calcId="125725"/>
</workbook>
</file>

<file path=xl/calcChain.xml><?xml version="1.0" encoding="utf-8"?>
<calcChain xmlns="http://schemas.openxmlformats.org/spreadsheetml/2006/main">
  <c r="H6" i="30"/>
  <c r="H6" i="23"/>
  <c r="B10" i="26"/>
  <c r="B11"/>
  <c r="B12"/>
  <c r="B13"/>
  <c r="B14"/>
  <c r="B15"/>
  <c r="B16"/>
  <c r="B17"/>
  <c r="B18"/>
  <c r="B19"/>
  <c r="B20"/>
  <c r="B21"/>
  <c r="B22"/>
  <c r="B23"/>
  <c r="B9"/>
  <c r="B5"/>
  <c r="B6"/>
  <c r="B7"/>
  <c r="B8"/>
  <c r="B4"/>
  <c r="C20"/>
  <c r="D20"/>
  <c r="L20" s="1"/>
  <c r="E20"/>
  <c r="F20" s="1"/>
  <c r="C21"/>
  <c r="D21"/>
  <c r="H21" s="1"/>
  <c r="E21"/>
  <c r="F21" s="1"/>
  <c r="C22"/>
  <c r="D22"/>
  <c r="L22" s="1"/>
  <c r="E22"/>
  <c r="F22" s="1"/>
  <c r="C23"/>
  <c r="D23"/>
  <c r="J23" s="1"/>
  <c r="E23"/>
  <c r="F23" s="1"/>
  <c r="F5"/>
  <c r="F6"/>
  <c r="F7"/>
  <c r="F8"/>
  <c r="D4"/>
  <c r="J4" s="1"/>
  <c r="J21" l="1"/>
  <c r="N21" s="1"/>
  <c r="L21"/>
  <c r="H22"/>
  <c r="L23"/>
  <c r="J22"/>
  <c r="H23"/>
  <c r="H20"/>
  <c r="J20"/>
  <c r="L4"/>
  <c r="C10"/>
  <c r="C11"/>
  <c r="C12"/>
  <c r="C13"/>
  <c r="C14"/>
  <c r="C15"/>
  <c r="C16"/>
  <c r="C17"/>
  <c r="C18"/>
  <c r="C19"/>
  <c r="C9"/>
  <c r="C4"/>
  <c r="C5"/>
  <c r="C6"/>
  <c r="C7"/>
  <c r="C8"/>
  <c r="E9"/>
  <c r="F9" s="1"/>
  <c r="E10"/>
  <c r="F10" s="1"/>
  <c r="E11"/>
  <c r="F11" s="1"/>
  <c r="E12"/>
  <c r="F12" s="1"/>
  <c r="E13"/>
  <c r="F13" s="1"/>
  <c r="E14"/>
  <c r="F14" s="1"/>
  <c r="E15"/>
  <c r="F15" s="1"/>
  <c r="E16"/>
  <c r="F16" s="1"/>
  <c r="E17"/>
  <c r="F17" s="1"/>
  <c r="E18"/>
  <c r="F18" s="1"/>
  <c r="E19"/>
  <c r="F19" s="1"/>
  <c r="M21" l="1"/>
  <c r="N23"/>
  <c r="N22"/>
  <c r="N20"/>
  <c r="M20"/>
  <c r="M22"/>
  <c r="M23"/>
  <c r="M49" i="27"/>
  <c r="L49"/>
  <c r="K49"/>
  <c r="J49"/>
  <c r="D10" i="26" l="1"/>
  <c r="D11"/>
  <c r="D12"/>
  <c r="D13"/>
  <c r="D14"/>
  <c r="D15"/>
  <c r="D16"/>
  <c r="D17"/>
  <c r="D18"/>
  <c r="D19"/>
  <c r="D9"/>
  <c r="B2"/>
  <c r="A2"/>
  <c r="D8"/>
  <c r="D7"/>
  <c r="D6"/>
  <c r="D5"/>
  <c r="J19" l="1"/>
  <c r="L19"/>
  <c r="J15"/>
  <c r="L15"/>
  <c r="J11"/>
  <c r="L11"/>
  <c r="J16"/>
  <c r="L16"/>
  <c r="J17"/>
  <c r="L17"/>
  <c r="J13"/>
  <c r="L13"/>
  <c r="J18"/>
  <c r="L18"/>
  <c r="J14"/>
  <c r="L14"/>
  <c r="J10"/>
  <c r="L10"/>
  <c r="J9"/>
  <c r="L9"/>
  <c r="J8"/>
  <c r="L8"/>
  <c r="J7"/>
  <c r="L7"/>
  <c r="J6"/>
  <c r="L6"/>
  <c r="J5"/>
  <c r="L5"/>
  <c r="J12"/>
  <c r="L12"/>
  <c r="H8"/>
  <c r="H19"/>
  <c r="H15"/>
  <c r="H11"/>
  <c r="H7"/>
  <c r="H9"/>
  <c r="H16"/>
  <c r="H12"/>
  <c r="H6"/>
  <c r="H17"/>
  <c r="H13"/>
  <c r="H5"/>
  <c r="H18"/>
  <c r="H14"/>
  <c r="H10"/>
  <c r="H4"/>
  <c r="M4" s="1"/>
  <c r="M6" l="1"/>
  <c r="M18"/>
  <c r="M17"/>
  <c r="M19"/>
  <c r="M15"/>
  <c r="M9"/>
  <c r="M14"/>
  <c r="M10"/>
  <c r="M13"/>
  <c r="M16"/>
  <c r="M11"/>
  <c r="M12"/>
  <c r="M5"/>
  <c r="M7"/>
  <c r="M8"/>
  <c r="N4"/>
  <c r="N15"/>
  <c r="N18"/>
  <c r="N17"/>
  <c r="N16"/>
  <c r="N11"/>
  <c r="N8"/>
  <c r="N14"/>
  <c r="N13"/>
  <c r="N12"/>
  <c r="N7"/>
  <c r="N10"/>
  <c r="N5"/>
  <c r="N6"/>
  <c r="N9"/>
  <c r="N19"/>
  <c r="L24"/>
  <c r="J24"/>
  <c r="H24"/>
  <c r="M24" l="1"/>
  <c r="M26" s="1"/>
  <c r="N24"/>
</calcChain>
</file>

<file path=xl/sharedStrings.xml><?xml version="1.0" encoding="utf-8"?>
<sst xmlns="http://schemas.openxmlformats.org/spreadsheetml/2006/main" count="466" uniqueCount="194">
  <si>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</si>
  <si>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</si>
  <si>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</si>
  <si>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</si>
  <si>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</si>
  <si>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</si>
  <si>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</si>
  <si>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</si>
  <si>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</si>
  <si>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</si>
  <si>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</si>
  <si>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</si>
  <si>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</si>
  <si>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</si>
  <si>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</si>
  <si>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</si>
  <si>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</si>
  <si>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</si>
  <si>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</si>
  <si>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</si>
  <si>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</si>
  <si>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</si>
  <si>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</si>
  <si>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</si>
  <si>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</si>
  <si>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</si>
  <si>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</si>
  <si>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</si>
  <si>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販売マージン</t>
  </si>
  <si>
    <t>タイトル</t>
  </si>
  <si>
    <t>種類/サイズ</t>
  </si>
  <si>
    <t>価格</t>
  </si>
  <si>
    <t>出荷</t>
  </si>
  <si>
    <t>在庫</t>
  </si>
  <si>
    <t>売上</t>
  </si>
  <si>
    <t>売上金額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</si>
  <si>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</si>
  <si>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</si>
  <si>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</si>
  <si>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</si>
  <si>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</si>
  <si>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</si>
  <si>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</si>
  <si>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</si>
  <si>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くまのみギャラリー 〒531-0072 大阪市北区豊崎3-20-9 三栄ビル2F  TEL 06-6372-6940</t>
  </si>
  <si>
    <t>様</t>
    <phoneticPr fontId="6"/>
  </si>
  <si>
    <t>■ Ｅメール</t>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</si>
  <si>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</si>
  <si>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</si>
  <si>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</si>
  <si>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</si>
  <si>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</si>
  <si>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</si>
  <si>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</si>
  <si>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</si>
  <si>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</si>
  <si>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</si>
  <si>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</si>
  <si>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</si>
  <si>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</si>
  <si>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</si>
  <si>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</si>
  <si>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</si>
  <si>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</si>
  <si>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</si>
  <si>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</si>
  <si>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</si>
  <si>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</si>
  <si>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</si>
  <si>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</si>
  <si>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</si>
  <si>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</si>
  <si>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</si>
  <si>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</si>
  <si>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</si>
  <si>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</si>
  <si>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</si>
  <si>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</si>
  <si>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</si>
  <si>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</si>
  <si>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</si>
  <si>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</si>
  <si>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</si>
  <si>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</si>
  <si>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</si>
  <si>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</si>
  <si>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</si>
  <si>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</si>
  <si>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</si>
  <si>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</si>
  <si>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</si>
  <si>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</si>
  <si>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</si>
  <si>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</si>
  <si>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</si>
  <si>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</si>
  <si>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</si>
  <si>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きむらけい</t>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</si>
  <si>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</si>
  <si>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</si>
  <si>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</si>
  <si>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</si>
  <si>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</si>
  <si>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</si>
  <si>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きむら複製</t>
    <rPh sb="3" eb="5">
      <t>フクセイ</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</si>
  <si>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</si>
  <si>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t>入力禁止です。リストとリンクして自動入力します。</t>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</si>
  <si>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</si>
  <si>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</si>
  <si>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</si>
  <si>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</si>
  <si>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</si>
  <si>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※価格は税込表示、10円単位。※「シールに記載された値段」で会計をしますのでリストと相違がないようお気をつけ下さい。</t>
    <rPh sb="42" eb="44">
      <t>ソウイ</t>
    </rPh>
    <rPh sb="50" eb="51">
      <t>キ</t>
    </rPh>
    <rPh sb="54" eb="55">
      <t>クダ</t>
    </rPh>
    <phoneticPr fontId="6"/>
  </si>
  <si>
    <t>□□</t>
    <phoneticPr fontId="6"/>
  </si>
  <si>
    <t>■ 会　 場</t>
    <phoneticPr fontId="6"/>
  </si>
  <si>
    <t>■ 参加費</t>
    <phoneticPr fontId="6"/>
  </si>
  <si>
    <t>■ 参加資格</t>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</si>
  <si>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</si>
  <si>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</si>
  <si>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</si>
  <si>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</si>
  <si>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</si>
  <si>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r>
      <t xml:space="preserve"> </t>
    </r>
    <r>
      <rPr>
        <b/>
        <u/>
        <sz val="10"/>
        <color indexed="8"/>
        <rFont val="ＭＳ Ｐ明朝"/>
        <family val="1"/>
        <charset val="128"/>
      </rPr>
      <t>立体 ： Ｗ500×Ｈ600×Ｄ750mmまたはＷ1000×Ｈ600×Ｄ450mmまで</t>
    </r>
    <r>
      <rPr>
        <b/>
        <sz val="10"/>
        <color indexed="8"/>
        <rFont val="ＭＳ Ｐ明朝"/>
        <family val="1"/>
        <charset val="128"/>
      </rPr>
      <t xml:space="preserve">  </t>
    </r>
    <phoneticPr fontId="6"/>
  </si>
  <si>
    <t>ご本名</t>
    <rPh sb="1" eb="3">
      <t>ホンミョウ</t>
    </rPh>
    <phoneticPr fontId="6"/>
  </si>
  <si>
    <r>
      <t>※指定範囲内に複数展示可。</t>
    </r>
    <r>
      <rPr>
        <u/>
        <sz val="10"/>
        <rFont val="ＭＳ Ｐ明朝"/>
        <family val="1"/>
        <charset val="128"/>
      </rPr>
      <t>平</t>
    </r>
    <r>
      <rPr>
        <b/>
        <u/>
        <sz val="10"/>
        <rFont val="ＭＳ Ｐ明朝"/>
        <family val="1"/>
        <charset val="128"/>
      </rPr>
      <t>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</si>
  <si>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t>■ 作品ｼﾞｬﾝﾙ（絵画・羊毛ﾌｪﾙﾄ等複数可）</t>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</si>
  <si>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</si>
  <si>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t>右記ジオアートワークス事務局メールアドレスまでお送り下さい。</t>
    <rPh sb="0" eb="1">
      <t>ミギ</t>
    </rPh>
    <rPh sb="1" eb="2">
      <t>キ</t>
    </rPh>
    <rPh sb="11" eb="14">
      <t>ジムキョク</t>
    </rPh>
    <phoneticPr fontId="6"/>
  </si>
  <si>
    <r>
      <t>■ 参加費・搬入出委託料</t>
    </r>
    <r>
      <rPr>
        <b/>
        <sz val="9"/>
        <color indexed="8"/>
        <rFont val="ＭＳ Ｐ明朝"/>
        <family val="1"/>
        <charset val="128"/>
      </rPr>
      <t xml:space="preserve"> </t>
    </r>
    <r>
      <rPr>
        <b/>
        <u/>
        <sz val="10"/>
        <color rgb="FF0000FF"/>
        <rFont val="ＭＳ Ｐ明朝"/>
        <family val="1"/>
        <charset val="128"/>
      </rPr>
      <t>☆「有料ワークショップ」「有料スケブ」開催費無料お客様参加費全額作家様受取り</t>
    </r>
    <r>
      <rPr>
        <b/>
        <sz val="10"/>
        <color rgb="FF0000FF"/>
        <rFont val="ＭＳ Ｐ明朝"/>
        <family val="1"/>
        <charset val="128"/>
      </rPr>
      <t>　</t>
    </r>
    <r>
      <rPr>
        <b/>
        <sz val="10"/>
        <rFont val="ＭＳ Ｐ明朝"/>
        <family val="1"/>
        <charset val="128"/>
      </rPr>
      <t>開催ご希望は○→</t>
    </r>
    <rPh sb="15" eb="17">
      <t>ユウリョウ</t>
    </rPh>
    <rPh sb="26" eb="28">
      <t>ユウリョウ</t>
    </rPh>
    <rPh sb="32" eb="34">
      <t>カイサイ</t>
    </rPh>
    <rPh sb="34" eb="35">
      <t>ヒ</t>
    </rPh>
    <rPh sb="35" eb="37">
      <t>ムリョウ</t>
    </rPh>
    <rPh sb="38" eb="40">
      <t>キャクサマ</t>
    </rPh>
    <rPh sb="40" eb="43">
      <t>サンカヒ</t>
    </rPh>
    <rPh sb="43" eb="45">
      <t>ゼンガク</t>
    </rPh>
    <rPh sb="45" eb="48">
      <t>サッカサマ</t>
    </rPh>
    <rPh sb="48" eb="50">
      <t>ウケトリ</t>
    </rPh>
    <rPh sb="52" eb="54">
      <t>カイサイ</t>
    </rPh>
    <rPh sb="55" eb="57">
      <t>キボウ</t>
    </rPh>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</si>
  <si>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</si>
  <si>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</si>
  <si>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t>※公募期間終了後ＨＰお申込みページは削除します。規約及び展示サイズ記載の本紙のプリント若しくはデータ保存を推奨致します。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6" eb="37">
      <t>ホン</t>
    </rPh>
    <rPh sb="37" eb="38">
      <t>カミ</t>
    </rPh>
    <rPh sb="43" eb="44">
      <t>モ</t>
    </rPh>
    <rPh sb="50" eb="52">
      <t>ホゾン</t>
    </rPh>
    <rPh sb="53" eb="55">
      <t>スイショウ</t>
    </rPh>
    <rPh sb="55" eb="56">
      <t>イタ</t>
    </rPh>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</si>
  <si>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</si>
  <si>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</si>
  <si>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</si>
  <si>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</si>
  <si>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t>■ 展覧会告知に積極的にご協力いただけるTwitter・Facebook等SNS・ブログ・HP</t>
    <rPh sb="8" eb="11">
      <t>セッキョクテキ</t>
    </rPh>
    <rPh sb="36" eb="37">
      <t>ナド</t>
    </rPh>
    <phoneticPr fontId="6"/>
  </si>
  <si>
    <r>
      <rPr>
        <b/>
        <sz val="10"/>
        <color indexed="8"/>
        <rFont val="ＭＳ Ｐ明朝"/>
        <family val="1"/>
        <charset val="128"/>
      </rPr>
      <t xml:space="preserve"> </t>
    </r>
    <r>
      <rPr>
        <b/>
        <u/>
        <sz val="10"/>
        <color indexed="8"/>
        <rFont val="ＭＳ Ｐ明朝"/>
        <family val="1"/>
        <charset val="128"/>
      </rPr>
      <t>平面と立体　平面：Ｗ400×Ｈ1,000mmまで+立体：Ｗ300×Ｈ600×Ｄ450mmまで</t>
    </r>
    <r>
      <rPr>
        <b/>
        <sz val="10"/>
        <color indexed="8"/>
        <rFont val="ＭＳ Ｐ明朝"/>
        <family val="1"/>
        <charset val="128"/>
      </rPr>
      <t xml:space="preserve">  （いずれかに○をご記入下さい）</t>
    </r>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</si>
  <si>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</si>
  <si>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SNSやダウンロードＰＤＦチラシ等の告知に使用させていただきます。</t>
    <phoneticPr fontId="6"/>
  </si>
  <si>
    <r>
      <t xml:space="preserve"> </t>
    </r>
    <r>
      <rPr>
        <b/>
        <u/>
        <sz val="10"/>
        <color indexed="8"/>
        <rFont val="ＭＳ Ｐ明朝"/>
        <family val="1"/>
        <charset val="128"/>
      </rPr>
      <t>事務局委託（委託費600円先着10名様）</t>
    </r>
    <r>
      <rPr>
        <b/>
        <sz val="10"/>
        <color indexed="8"/>
        <rFont val="ＭＳ Ｐ明朝"/>
        <family val="1"/>
        <charset val="128"/>
      </rPr>
      <t xml:space="preserve">     </t>
    </r>
    <rPh sb="1" eb="4">
      <t>ジムキョク</t>
    </rPh>
    <rPh sb="4" eb="6">
      <t>イタク</t>
    </rPh>
    <rPh sb="7" eb="9">
      <t>イタク</t>
    </rPh>
    <rPh sb="9" eb="10">
      <t>ヒ</t>
    </rPh>
    <rPh sb="13" eb="14">
      <t>エン</t>
    </rPh>
    <rPh sb="14" eb="16">
      <t>センチャク</t>
    </rPh>
    <rPh sb="18" eb="19">
      <t>メイ</t>
    </rPh>
    <rPh sb="19" eb="20">
      <t>サマ</t>
    </rPh>
    <phoneticPr fontId="6"/>
  </si>
  <si>
    <r>
      <t xml:space="preserve"> </t>
    </r>
    <r>
      <rPr>
        <b/>
        <u/>
        <sz val="10"/>
        <color indexed="8"/>
        <rFont val="ＭＳ Ｐ明朝"/>
        <family val="1"/>
        <charset val="128"/>
      </rPr>
      <t xml:space="preserve">事務局に委託（委託費600円先着10名様）  </t>
    </r>
    <r>
      <rPr>
        <b/>
        <sz val="10"/>
        <color indexed="8"/>
        <rFont val="ＭＳ Ｐ明朝"/>
        <family val="1"/>
        <charset val="128"/>
      </rPr>
      <t xml:space="preserve">    </t>
    </r>
    <rPh sb="1" eb="4">
      <t>ジムキョク</t>
    </rPh>
    <rPh sb="5" eb="7">
      <t>イタク</t>
    </rPh>
    <phoneticPr fontId="6"/>
  </si>
  <si>
    <t>裏面全面接着</t>
    <rPh sb="0" eb="6">
      <t>ウラメンゼンメンセッチャク</t>
    </rPh>
    <phoneticPr fontId="6"/>
  </si>
  <si>
    <t>複数可</t>
    <rPh sb="0" eb="2">
      <t>フクスウ</t>
    </rPh>
    <rPh sb="2" eb="3">
      <t>カ</t>
    </rPh>
    <phoneticPr fontId="6"/>
  </si>
  <si>
    <t>数　量(50以内)</t>
    <rPh sb="0" eb="1">
      <t>カズ</t>
    </rPh>
    <rPh sb="2" eb="3">
      <t>リョウ</t>
    </rPh>
    <rPh sb="6" eb="8">
      <t>イナイ</t>
    </rPh>
    <phoneticPr fontId="6"/>
  </si>
  <si>
    <t>※グッズのご出展は事務局が許可する場合を除き１５種類/数量各５０以内。ただし展示テーブル面積に限りがあります。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</si>
  <si>
    <t>3,800円</t>
    <phoneticPr fontId="6"/>
  </si>
  <si>
    <r>
      <t>「税込単価」は半角で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0" eb="12">
      <t>スウジ</t>
    </rPh>
    <phoneticPr fontId="6"/>
  </si>
  <si>
    <r>
      <t>「税込単価」と「数量」は半角で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5" eb="17">
      <t>スウジ</t>
    </rPh>
    <phoneticPr fontId="6"/>
  </si>
  <si>
    <t>作家様70％</t>
    <rPh sb="2" eb="3">
      <t>サマ</t>
    </rPh>
    <phoneticPr fontId="6"/>
  </si>
  <si>
    <t>※ファンの方々との交流のためご都合よろしければご在廊下さいませ。※各提出期限厳守いただけない方のお申込みはお断りします。</t>
    <rPh sb="26" eb="27">
      <t>クダ</t>
    </rPh>
    <rPh sb="33" eb="34">
      <t>カク</t>
    </rPh>
    <rPh sb="34" eb="36">
      <t>テイシュツ</t>
    </rPh>
    <rPh sb="36" eb="38">
      <t>キゲン</t>
    </rPh>
    <rPh sb="38" eb="40">
      <t>ゲンシュ</t>
    </rPh>
    <rPh sb="46" eb="47">
      <t>カタ</t>
    </rPh>
    <rPh sb="49" eb="51">
      <t>モウシコ</t>
    </rPh>
    <rPh sb="54" eb="55">
      <t>コトワ</t>
    </rPh>
    <phoneticPr fontId="6"/>
  </si>
  <si>
    <t>（搬入出・会期中ご連絡可）</t>
    <rPh sb="1" eb="3">
      <t>ハンニュウ</t>
    </rPh>
    <rPh sb="3" eb="4">
      <t>シュツ</t>
    </rPh>
    <rPh sb="5" eb="8">
      <t>カイキチュウ</t>
    </rPh>
    <rPh sb="9" eb="11">
      <t>レンラク</t>
    </rPh>
    <rPh sb="11" eb="12">
      <t>カ</t>
    </rPh>
    <phoneticPr fontId="6"/>
  </si>
  <si>
    <r>
      <t>及びTwitter、Face book、Instagram等のSNSやブログ、HPで</t>
    </r>
    <r>
      <rPr>
        <b/>
        <sz val="10"/>
        <color rgb="FFFF0000"/>
        <rFont val="ＭＳ Ｐ明朝"/>
        <family val="1"/>
        <charset val="128"/>
      </rPr>
      <t>展覧会ネット告知に積極的にご協力いただける方</t>
    </r>
    <r>
      <rPr>
        <b/>
        <sz val="10"/>
        <color indexed="8"/>
        <rFont val="ＭＳ Ｐ明朝"/>
        <family val="1"/>
        <charset val="128"/>
      </rPr>
      <t>。</t>
    </r>
    <rPh sb="29" eb="30">
      <t>ナド</t>
    </rPh>
    <rPh sb="51" eb="54">
      <t>セッキョクテキ</t>
    </rPh>
    <phoneticPr fontId="6"/>
  </si>
  <si>
    <r>
      <t>※搬出委託：</t>
    </r>
    <r>
      <rPr>
        <sz val="10"/>
        <color rgb="FFFF0000"/>
        <rFont val="ＭＳ Ｐ明朝"/>
        <family val="1"/>
        <charset val="128"/>
      </rPr>
      <t>「</t>
    </r>
    <r>
      <rPr>
        <b/>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</si>
  <si>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r>
      <rPr>
        <b/>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sz val="10"/>
        <color rgb="FFFF0000"/>
        <rFont val="ＭＳ Ｐ明朝"/>
        <family val="1"/>
        <charset val="128"/>
      </rPr>
      <t>剥離可能なシール以外は販売不可。</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</si>
  <si>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rPr>
        <sz val="10"/>
        <rFont val="ＭＳ Ｐ明朝"/>
        <family val="1"/>
        <charset val="128"/>
      </rPr>
      <t>会計時商品よりはがしレシートに貼り再度集計時別シートに貼る為</t>
    </r>
    <r>
      <rPr>
        <b/>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</si>
  <si>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t>（どちらかに○をご記入下さい）</t>
    <phoneticPr fontId="6"/>
  </si>
  <si>
    <t>■ 作品・グッズ会場内撮影</t>
    <rPh sb="8" eb="10">
      <t>カイジョウ</t>
    </rPh>
    <rPh sb="10" eb="11">
      <t>ナイ</t>
    </rPh>
    <phoneticPr fontId="6"/>
  </si>
  <si>
    <r>
      <t>　</t>
    </r>
    <r>
      <rPr>
        <b/>
        <u/>
        <sz val="10"/>
        <color indexed="8"/>
        <rFont val="ＭＳ Ｐ明朝"/>
        <family val="1"/>
        <charset val="128"/>
      </rPr>
      <t>撮影　ＮＧ</t>
    </r>
    <phoneticPr fontId="6"/>
  </si>
  <si>
    <r>
      <t xml:space="preserve"> </t>
    </r>
    <r>
      <rPr>
        <b/>
        <u/>
        <sz val="10"/>
        <color indexed="8"/>
        <rFont val="ＭＳ Ｐ明朝"/>
        <family val="1"/>
        <charset val="128"/>
      </rPr>
      <t>撮影　ＯＫ</t>
    </r>
    <phoneticPr fontId="6"/>
  </si>
  <si>
    <r>
      <t>作品・グッズには</t>
    </r>
    <r>
      <rPr>
        <b/>
        <sz val="10"/>
        <color rgb="FFFF0000"/>
        <rFont val="ＭＳ Ｐ明朝"/>
        <family val="1"/>
        <charset val="128"/>
      </rPr>
      <t>全て作家番号・グッズ販売リストの商品別番号・作家名・商品名・税込表示価格明記の「剥離可能な値段シール」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</si>
  <si>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t>（　　〃　　）</t>
    <phoneticPr fontId="6"/>
  </si>
  <si>
    <t>販売委託マージンは、作品・グッズ売上より
３０％を販売委託料としていただき、会期後
ご指定口座振込(手数料ご負担お願いします)</t>
    <rPh sb="40" eb="41">
      <t>アト</t>
    </rPh>
    <rPh sb="43" eb="45">
      <t>シテイ</t>
    </rPh>
    <rPh sb="45" eb="47">
      <t>コウザ</t>
    </rPh>
    <rPh sb="47" eb="49">
      <t>フリコミ</t>
    </rPh>
    <rPh sb="50" eb="52">
      <t>テスウ</t>
    </rPh>
    <rPh sb="52" eb="53">
      <t>リョウ</t>
    </rPh>
    <rPh sb="54" eb="56">
      <t>フタン</t>
    </rPh>
    <rPh sb="57" eb="58">
      <t>ネガ</t>
    </rPh>
    <phoneticPr fontId="6"/>
  </si>
  <si>
    <r>
      <t>※搬入出委託はお申込みメール</t>
    </r>
    <r>
      <rPr>
        <b/>
        <u/>
        <sz val="10"/>
        <color indexed="8"/>
        <rFont val="ＭＳ Ｐ明朝"/>
        <family val="1"/>
        <charset val="128"/>
      </rPr>
      <t>審査通過先着順１０名様</t>
    </r>
    <r>
      <rPr>
        <sz val="10"/>
        <color indexed="8"/>
        <rFont val="ＭＳ Ｐ明朝"/>
        <family val="1"/>
        <charset val="128"/>
      </rPr>
      <t>まで。搬入委託で1点以上ご出展の場合</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4">
      <t>シュツ</t>
    </rPh>
    <rPh sb="4" eb="6">
      <t>イタク</t>
    </rPh>
    <rPh sb="8" eb="10">
      <t>モウシコ</t>
    </rPh>
    <rPh sb="14" eb="16">
      <t>シンサ</t>
    </rPh>
    <rPh sb="16" eb="18">
      <t>ツウカ</t>
    </rPh>
    <rPh sb="18" eb="20">
      <t>センチャク</t>
    </rPh>
    <rPh sb="20" eb="21">
      <t>ジュン</t>
    </rPh>
    <rPh sb="23" eb="24">
      <t>メイ</t>
    </rPh>
    <rPh sb="24" eb="25">
      <t>サマ</t>
    </rPh>
    <rPh sb="28" eb="30">
      <t>ハンニュウ</t>
    </rPh>
    <rPh sb="30" eb="32">
      <t>イタク</t>
    </rPh>
    <rPh sb="34" eb="35">
      <t>テン</t>
    </rPh>
    <rPh sb="35" eb="37">
      <t>イジョウ</t>
    </rPh>
    <rPh sb="38" eb="40">
      <t>シュッテン</t>
    </rPh>
    <rPh sb="41" eb="43">
      <t>バアイ</t>
    </rPh>
    <rPh sb="48" eb="51">
      <t>シジショ</t>
    </rPh>
    <rPh sb="52" eb="54">
      <t>ドウコン</t>
    </rPh>
    <rPh sb="56" eb="57">
      <t>クダ</t>
    </rPh>
    <phoneticPr fontId="6"/>
  </si>
  <si>
    <t>〒　　　-</t>
    <phoneticPr fontId="6"/>
  </si>
  <si>
    <t>※ご記入いただいた「作品ジャンル」「Twitte・ＨＰなどのアドレスリンク」は弊社ＨＰの作家様ご紹介ページに掲載いたします。</t>
    <rPh sb="2" eb="3">
      <t>キ</t>
    </rPh>
    <rPh sb="3" eb="4">
      <t>イ</t>
    </rPh>
    <rPh sb="10" eb="12">
      <t>サクヒン</t>
    </rPh>
    <rPh sb="39" eb="41">
      <t>ヘイシャ</t>
    </rPh>
    <rPh sb="44" eb="46">
      <t>サッカ</t>
    </rPh>
    <rPh sb="46" eb="47">
      <t>サマ</t>
    </rPh>
    <rPh sb="48" eb="50">
      <t>ショウカイ</t>
    </rPh>
    <rPh sb="54" eb="56">
      <t>ケイサイ</t>
    </rPh>
    <phoneticPr fontId="6"/>
  </si>
  <si>
    <r>
      <t>※非売品展示不可(屋号・作家名明記の看板等作家宣伝「ディスプレイ」は可)、</t>
    </r>
    <r>
      <rPr>
        <b/>
        <u/>
        <sz val="10"/>
        <color indexed="8"/>
        <rFont val="ＭＳ Ｐ明朝"/>
        <family val="1"/>
        <charset val="128"/>
      </rPr>
      <t>全ての作品とグッズは会期中即日販売</t>
    </r>
    <r>
      <rPr>
        <sz val="10"/>
        <color indexed="8"/>
        <rFont val="ＭＳ Ｐ明朝"/>
        <family val="1"/>
        <charset val="128"/>
      </rPr>
      <t>といたします。</t>
    </r>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</si>
  <si>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販売委託マージン：作品・グッズ売上より３０％を販売委託料としていただき会期後ご指定口座へ振込します(手数料ご負担お願いします)</t>
    <phoneticPr fontId="6"/>
  </si>
  <si>
    <t>販売委託マージン：作品・グッズ売上より３０％を販売委託料としていただき会期後ご指定口座へ振込します(手数料ご負担お願いします)</t>
    <phoneticPr fontId="6"/>
  </si>
  <si>
    <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</si>
  <si>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rPr>
        <sz val="9"/>
        <color rgb="FFFF0000"/>
        <rFont val="ＭＳ Ｐ明朝"/>
        <family val="1"/>
        <charset val="128"/>
      </rP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</si>
  <si>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t>※</t>
    </r>
    <r>
      <rPr>
        <b/>
        <u/>
        <sz val="10"/>
        <color rgb="FFFF0000"/>
        <rFont val="ＭＳ Ｐ明朝"/>
        <family val="1"/>
        <charset val="128"/>
      </rPr>
      <t>文字のサイズは「１０ｐｔ以上」でお願いいたします。</t>
    </r>
    <rPh sb="1" eb="3">
      <t>モジ</t>
    </rPh>
    <rPh sb="13" eb="15">
      <t>イジョウ</t>
    </rPh>
    <rPh sb="18" eb="19">
      <t>ネガ</t>
    </rPh>
    <phoneticPr fontId="6"/>
  </si>
  <si>
    <t>Ｅ.税込表示価格※１０円単位</t>
    <phoneticPr fontId="6"/>
  </si>
  <si>
    <t>Ｅ.税込表示価格※１０円単位</t>
    <phoneticPr fontId="6"/>
  </si>
  <si>
    <r>
      <t>[ お申込み先 ]用紙一番上【1】【2】どちらかに○、及び色付きの</t>
    </r>
    <r>
      <rPr>
        <b/>
        <sz val="10"/>
        <color theme="4" tint="0.79998168889431442"/>
        <rFont val="ＭＳ Ｐ明朝"/>
        <family val="1"/>
        <charset val="128"/>
      </rPr>
      <t>■</t>
    </r>
    <r>
      <rPr>
        <b/>
        <sz val="10"/>
        <color indexed="8"/>
        <rFont val="ＭＳ Ｐ明朝"/>
        <family val="1"/>
        <charset val="128"/>
      </rPr>
      <t>箇所にご記入の上、下記アドレスへメール添付にてご送信下さい。</t>
    </r>
    <rPh sb="9" eb="11">
      <t>ヨウシ</t>
    </rPh>
    <rPh sb="11" eb="13">
      <t>イチバン</t>
    </rPh>
    <rPh sb="13" eb="14">
      <t>ウエ</t>
    </rPh>
    <rPh sb="27" eb="28">
      <t>オヨ</t>
    </rPh>
    <rPh sb="41" eb="42">
      <t>ウエ</t>
    </rPh>
    <rPh sb="53" eb="55">
      <t>テンプ</t>
    </rPh>
    <phoneticPr fontId="6"/>
  </si>
  <si>
    <r>
      <t>ジオアートワークス第19回公募展「ドラゴンとまぼろしのけもの達展５」 お申込書</t>
    </r>
    <r>
      <rPr>
        <b/>
        <sz val="12"/>
        <color rgb="FFFF0000"/>
        <rFont val="ＭＳ Ｐ明朝"/>
        <family val="1"/>
        <charset val="128"/>
      </rPr>
      <t>　＜締切２０２０年１１月７日(土)＞</t>
    </r>
    <rPh sb="9" eb="10">
      <t>ダイ</t>
    </rPh>
    <rPh sb="12" eb="13">
      <t>カイ</t>
    </rPh>
    <rPh sb="13" eb="15">
      <t>コウボ</t>
    </rPh>
    <rPh sb="15" eb="16">
      <t>テン</t>
    </rPh>
    <rPh sb="30" eb="31">
      <t>タチ</t>
    </rPh>
    <rPh sb="31" eb="32">
      <t>テン</t>
    </rPh>
    <rPh sb="36" eb="39">
      <t>モウシコミショ</t>
    </rPh>
    <rPh sb="47" eb="48">
      <t>ネン</t>
    </rPh>
    <rPh sb="54" eb="55">
      <t>ド</t>
    </rPh>
    <phoneticPr fontId="6"/>
  </si>
  <si>
    <t>※「値段・作品タイトル（作品毎・ﾊﾚﾊﾟﾈ貼り）」と「ドラゴン・幻獣について一言（作家名付・サイズＡ6以内ﾊﾚﾊﾟﾈ貼り）」を添付して下さい。</t>
    <phoneticPr fontId="6"/>
  </si>
  <si>
    <t>「チラシ掲載ご希望作品画像(展示作品)」と一緒に暫定分１月８日(金）までに提出期限厳守で下記までお送り下さい</t>
    <rPh sb="7" eb="9">
      <t>キボウ</t>
    </rPh>
    <rPh sb="9" eb="11">
      <t>サクヒン</t>
    </rPh>
    <rPh sb="11" eb="13">
      <t>ガゾウ</t>
    </rPh>
    <rPh sb="14" eb="16">
      <t>テンジ</t>
    </rPh>
    <rPh sb="16" eb="18">
      <t>サクヒン</t>
    </rPh>
    <rPh sb="24" eb="26">
      <t>ザンテイ</t>
    </rPh>
    <rPh sb="26" eb="27">
      <t>ブン</t>
    </rPh>
    <rPh sb="28" eb="29">
      <t>ツキ</t>
    </rPh>
    <rPh sb="30" eb="31">
      <t>ヒ</t>
    </rPh>
    <rPh sb="32" eb="33">
      <t>キン</t>
    </rPh>
    <rPh sb="44" eb="46">
      <t>カキ</t>
    </rPh>
    <rPh sb="49" eb="50">
      <t>オク</t>
    </rPh>
    <rPh sb="51" eb="52">
      <t>クダ</t>
    </rPh>
    <phoneticPr fontId="6"/>
  </si>
  <si>
    <t>リストは会場備品予約の為、暫定ＯＫ１月８日(金）ご提出→１/２９最終確定後再ご提出【エクセル形式・期限厳守】</t>
    <rPh sb="4" eb="6">
      <t>カイジョウ</t>
    </rPh>
    <rPh sb="6" eb="8">
      <t>ビヒン</t>
    </rPh>
    <rPh sb="8" eb="10">
      <t>ヨヤク</t>
    </rPh>
    <rPh sb="11" eb="12">
      <t>タメ</t>
    </rPh>
    <rPh sb="13" eb="15">
      <t>ザンテイ</t>
    </rPh>
    <rPh sb="22" eb="23">
      <t>キン</t>
    </rPh>
    <rPh sb="32" eb="34">
      <t>サイシュウ</t>
    </rPh>
    <rPh sb="34" eb="36">
      <t>カクテイ</t>
    </rPh>
    <rPh sb="36" eb="37">
      <t>ゴ</t>
    </rPh>
    <rPh sb="37" eb="38">
      <t>サイ</t>
    </rPh>
    <rPh sb="39" eb="41">
      <t>テイシュツ</t>
    </rPh>
    <phoneticPr fontId="6"/>
  </si>
  <si>
    <r>
      <t>■ 搬　入：２月５日(金)１７：００～１９：００　</t>
    </r>
    <r>
      <rPr>
        <sz val="10"/>
        <color indexed="8"/>
        <rFont val="ＭＳ Ｐ明朝"/>
        <family val="1"/>
        <charset val="128"/>
      </rPr>
      <t>※直接ご搬入で作品をギャラリーまで宅急便送付の場合は委託搬入同日程でご送付下さい。</t>
    </r>
    <phoneticPr fontId="6"/>
  </si>
  <si>
    <r>
      <t>■ 搬　出：２月８日(月)１７：００～１９：００</t>
    </r>
    <r>
      <rPr>
        <sz val="10"/>
        <color indexed="8"/>
        <rFont val="ＭＳ Ｐ明朝"/>
        <family val="1"/>
        <charset val="128"/>
      </rPr>
      <t>　※直接ご搬出で作品を宅急便送付の場合は作品梱包までお願いいたします。</t>
    </r>
    <rPh sb="11" eb="12">
      <t>ツキ</t>
    </rPh>
    <phoneticPr fontId="6"/>
  </si>
  <si>
    <t>価格と数量を明記した「販売リスト」と「チラシ掲載作品画像」を１月８日(金）までに「エクセル形式」で必ずご提出下さい。</t>
    <rPh sb="22" eb="24">
      <t>ケイサイ</t>
    </rPh>
    <rPh sb="24" eb="26">
      <t>サクヒン</t>
    </rPh>
    <rPh sb="26" eb="28">
      <t>ガゾウ</t>
    </rPh>
    <rPh sb="31" eb="32">
      <t>ツキ</t>
    </rPh>
    <rPh sb="33" eb="34">
      <t>ヒ</t>
    </rPh>
    <rPh sb="35" eb="36">
      <t>キン</t>
    </rPh>
    <rPh sb="45" eb="47">
      <t>ケイシキ</t>
    </rPh>
    <rPh sb="49" eb="50">
      <t>カナラ</t>
    </rPh>
    <phoneticPr fontId="6"/>
  </si>
  <si>
    <t>※１１月１６日（月）までにお振込・ご連絡がなき場合、</t>
    <rPh sb="8" eb="9">
      <t>ツキ</t>
    </rPh>
    <rPh sb="18" eb="20">
      <t>レンラク</t>
    </rPh>
    <phoneticPr fontId="6"/>
  </si>
  <si>
    <t>※お振込先は審査通過された方に１１月９日(月)メールでお知らせします。</t>
    <rPh sb="4" eb="5">
      <t>サキ</t>
    </rPh>
    <rPh sb="6" eb="8">
      <t>シンサ</t>
    </rPh>
    <rPh sb="8" eb="10">
      <t>ツウカ</t>
    </rPh>
    <rPh sb="13" eb="14">
      <t>カタ</t>
    </rPh>
    <rPh sb="17" eb="18">
      <t>ツキ</t>
    </rPh>
    <rPh sb="19" eb="20">
      <t>ヒ</t>
    </rPh>
    <rPh sb="28" eb="29">
      <t>シ</t>
    </rPh>
    <phoneticPr fontId="6"/>
  </si>
  <si>
    <r>
      <t>幻獣をテーマにしたオリジナル作品・グッズを展示販売していただける方。</t>
    </r>
    <r>
      <rPr>
        <b/>
        <sz val="10"/>
        <color rgb="FFFF0000"/>
        <rFont val="ＭＳ Ｐ明朝"/>
        <family val="1"/>
        <charset val="128"/>
      </rPr>
      <t>各提出期日厳守の上</t>
    </r>
    <r>
      <rPr>
        <b/>
        <sz val="10"/>
        <color indexed="8"/>
        <rFont val="ＭＳ Ｐ明朝"/>
        <family val="1"/>
        <charset val="128"/>
      </rPr>
      <t>ギャラリーの規約順守</t>
    </r>
    <rPh sb="0" eb="1">
      <t>マボロシ</t>
    </rPh>
    <rPh sb="1" eb="2">
      <t>ケモノ</t>
    </rPh>
    <rPh sb="32" eb="33">
      <t>カタ</t>
    </rPh>
    <rPh sb="34" eb="35">
      <t>カク</t>
    </rPh>
    <phoneticPr fontId="6"/>
  </si>
  <si>
    <t>お申込日：2020年11月</t>
    <phoneticPr fontId="6"/>
  </si>
  <si>
    <t xml:space="preserve">２０２１年２月６日（土）～８日（月） １３：００～１９：００　（最終日は１７：００まで)           　　 </t>
    <rPh sb="10" eb="11">
      <t>ド</t>
    </rPh>
    <rPh sb="16" eb="17">
      <t>ツキ</t>
    </rPh>
    <rPh sb="32" eb="35">
      <t>サイシュウビ</t>
    </rPh>
    <phoneticPr fontId="6"/>
  </si>
  <si>
    <r>
      <t>ジオアートワークス第19回公募展 「ドラゴンとまぼろしのけもの達展5」 展示作品＆グッズ販売リスト</t>
    </r>
    <r>
      <rPr>
        <b/>
        <sz val="10"/>
        <color rgb="FFFF0000"/>
        <rFont val="ＭＳ Ｐ明朝"/>
        <family val="1"/>
        <charset val="128"/>
      </rPr>
      <t>【1】【2】どちらかに○をご記入下さい</t>
    </r>
    <rPh sb="31" eb="32">
      <t>タチ</t>
    </rPh>
    <rPh sb="36" eb="38">
      <t>テンジ</t>
    </rPh>
    <rPh sb="38" eb="40">
      <t>サクヒン</t>
    </rPh>
    <rPh sb="44" eb="46">
      <t>ハンバイ</t>
    </rPh>
    <rPh sb="63" eb="65">
      <t>キニュウ</t>
    </rPh>
    <rPh sb="65" eb="66">
      <t>クダ</t>
    </rPh>
    <phoneticPr fontId="6"/>
  </si>
  <si>
    <r>
      <t>【１.</t>
    </r>
    <r>
      <rPr>
        <b/>
        <u/>
        <sz val="11"/>
        <color rgb="FFFF0000"/>
        <rFont val="ＭＳ Ｐゴシック"/>
        <family val="3"/>
        <charset val="128"/>
      </rPr>
      <t>　　</t>
    </r>
    <r>
      <rPr>
        <b/>
        <sz val="11"/>
        <color rgb="FFFF0000"/>
        <rFont val="ＭＳ Ｐゴシック"/>
        <family val="3"/>
        <charset val="128"/>
      </rPr>
      <t>暫定リストＯＫ・チラシ掲載作品と一緒にご提出締切１月８日(金）】【２.</t>
    </r>
    <r>
      <rPr>
        <b/>
        <u/>
        <sz val="11"/>
        <color rgb="FFFF0000"/>
        <rFont val="ＭＳ Ｐゴシック"/>
        <family val="3"/>
        <charset val="128"/>
      </rPr>
      <t>　　</t>
    </r>
    <r>
      <rPr>
        <b/>
        <sz val="11"/>
        <color rgb="FFFF0000"/>
        <rFont val="ＭＳ Ｐゴシック"/>
        <family val="3"/>
        <charset val="128"/>
      </rPr>
      <t>確定最終リストご提出締切１月２９日(金）】</t>
    </r>
    <rPh sb="5" eb="7">
      <t>ザンテイ</t>
    </rPh>
    <rPh sb="16" eb="18">
      <t>ケイサイ</t>
    </rPh>
    <rPh sb="18" eb="20">
      <t>サクヒン</t>
    </rPh>
    <rPh sb="21" eb="23">
      <t>イッショ</t>
    </rPh>
    <rPh sb="25" eb="27">
      <t>テイシュツ</t>
    </rPh>
    <rPh sb="34" eb="35">
      <t>キン</t>
    </rPh>
    <rPh sb="42" eb="44">
      <t>カクテイ</t>
    </rPh>
    <rPh sb="44" eb="46">
      <t>サイシュウ</t>
    </rPh>
    <rPh sb="50" eb="52">
      <t>テイシュツ</t>
    </rPh>
    <phoneticPr fontId="6"/>
  </si>
  <si>
    <t>ジオアートワークス第19回公募展 「ドラゴンとまぼろしのけもの達展5」 くまのみギャラリー　2021年2月6日（土）～8日（月） 　販売物一覧売上表</t>
    <rPh sb="31" eb="32">
      <t>タチ</t>
    </rPh>
    <rPh sb="32" eb="33">
      <t>テン</t>
    </rPh>
    <rPh sb="62" eb="63">
      <t>ツキ</t>
    </rPh>
    <phoneticPr fontId="6"/>
  </si>
  <si>
    <t>６日（土）</t>
    <phoneticPr fontId="6"/>
  </si>
  <si>
    <t>７日（日）</t>
    <phoneticPr fontId="6"/>
  </si>
  <si>
    <t>８日（月）</t>
    <rPh sb="3" eb="4">
      <t>ツキ</t>
    </rPh>
    <phoneticPr fontId="6"/>
  </si>
  <si>
    <r>
      <t>※搬入委託：</t>
    </r>
    <r>
      <rPr>
        <b/>
        <sz val="10"/>
        <color rgb="FFFF0000"/>
        <rFont val="ＭＳ Ｐ明朝"/>
        <family val="1"/>
        <charset val="128"/>
      </rPr>
      <t>クロネコヤマト宅急便で２月３日(水)午前必着指定くまのみギャラリー宛送付「箱」と「伝票」に作家No.をご記入下さい</t>
    </r>
    <r>
      <rPr>
        <sz val="10"/>
        <rFont val="ＭＳ Ｐ明朝"/>
        <family val="1"/>
        <charset val="128"/>
      </rPr>
      <t>。</t>
    </r>
    <rPh sb="13" eb="16">
      <t>タッキュウビン</t>
    </rPh>
    <rPh sb="22" eb="23">
      <t>スイ</t>
    </rPh>
    <rPh sb="24" eb="26">
      <t>ゴゼン</t>
    </rPh>
    <rPh sb="26" eb="28">
      <t>ヒッチャク</t>
    </rPh>
    <rPh sb="28" eb="30">
      <t>シテイ</t>
    </rPh>
    <rPh sb="39" eb="40">
      <t>アテ</t>
    </rPh>
    <rPh sb="40" eb="42">
      <t>ソウフ</t>
    </rPh>
    <rPh sb="47" eb="49">
      <t>デンピョウ</t>
    </rPh>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</si>
</sst>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7">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b/>
      <sz val="11"/>
      <color theme="0"/>
      <name val="ＭＳ Ｐゴシック"/>
      <family val="3"/>
      <charset val="128"/>
    </font>
    <font>
      <b/>
      <sz val="11"/>
      <color indexed="8"/>
      <name val="ＭＳ Ｐゴシック"/>
      <family val="3"/>
      <charset val="128"/>
    </font>
    <font>
      <u/>
      <sz val="10"/>
      <name val="ＭＳ Ｐ明朝"/>
      <family val="1"/>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0"/>
      <color rgb="FF0000FF"/>
      <name val="ＭＳ Ｐ明朝"/>
      <family val="1"/>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
      <b/>
      <u/>
      <sz val="9"/>
      <color rgb="FFFF0000"/>
      <name val="ＭＳ Ｐ明朝"/>
      <family val="1"/>
      <charset val="128"/>
    </font>
    <font>
      <sz val="9"/>
      <color rgb="FFFF0000"/>
      <name val="ＭＳ Ｐ明朝"/>
      <family val="1"/>
      <charset val="128"/>
    </font>
    <font>
      <sz val="6"/>
      <name val="ＭＳ Ｐ明朝"/>
      <family val="1"/>
      <charset val="128"/>
    </font>
    <font>
      <b/>
      <sz val="11"/>
      <color rgb="FFFF0000"/>
      <name val="ＭＳ Ｐゴシック"/>
      <family val="3"/>
      <charset val="128"/>
    </font>
    <font>
      <b/>
      <u/>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
      <left style="medium">
        <color indexed="64"/>
      </left>
      <right/>
      <top/>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312">
    <xf numFmtId="0" fontId="0" fillId="0" borderId="0" xfId="0">
      <alignment vertical="center"/>
    </xf>
    <xf numFmtId="0" fontId="1" fillId="0" borderId="0" xfId="0" applyFont="1">
      <alignment vertical="center"/>
    </xf>
    <xf numFmtId="0" fontId="2" fillId="0" borderId="0" xfId="0" applyFont="1" applyAlignment="1">
      <alignment vertical="center"/>
    </xf>
    <xf numFmtId="0" fontId="4" fillId="0" borderId="0" xfId="0" applyFont="1" applyBorder="1" applyAlignment="1"/>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1" xfId="3" applyFont="1" applyBorder="1" applyAlignment="1">
      <alignment horizontal="left" vertical="center" wrapText="1" indent="1"/>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178" fontId="37" fillId="0" borderId="17" xfId="3" applyNumberFormat="1" applyFont="1" applyBorder="1" applyAlignment="1">
      <alignment horizontal="right" vertical="center" wrapText="1"/>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top"/>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1"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26" fillId="0" borderId="0" xfId="0" applyFont="1" applyAlignment="1" applyProtection="1">
      <alignment horizontal="left" vertical="center" indent="1"/>
    </xf>
    <xf numFmtId="0" fontId="54"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3"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2"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5" fillId="0" borderId="0" xfId="0" applyNumberFormat="1" applyFont="1" applyAlignment="1">
      <alignment horizontal="center"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Alignment="1">
      <alignment horizontal="left"/>
    </xf>
    <xf numFmtId="0" fontId="58"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60"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179" fontId="1" fillId="0" borderId="1" xfId="0" applyNumberFormat="1" applyFont="1" applyBorder="1" applyAlignment="1">
      <alignment horizontal="right" vertical="center"/>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30" fillId="0" borderId="1" xfId="0" applyFont="1" applyBorder="1" applyAlignment="1" applyProtection="1">
      <alignment horizontal="center" vertical="center"/>
    </xf>
    <xf numFmtId="0" fontId="11" fillId="0" borderId="0" xfId="0" applyFont="1" applyAlignment="1">
      <alignment horizontal="left" vertical="top"/>
    </xf>
    <xf numFmtId="0" fontId="2" fillId="0" borderId="0" xfId="0" applyFont="1" applyAlignment="1">
      <alignment horizontal="left" vertical="center"/>
    </xf>
    <xf numFmtId="0" fontId="12" fillId="0" borderId="0" xfId="0" applyFont="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48" fillId="0" borderId="0" xfId="0" applyFont="1" applyBorder="1" applyAlignment="1">
      <alignment vertical="center"/>
    </xf>
    <xf numFmtId="0" fontId="26" fillId="0" borderId="0" xfId="0" applyFont="1" applyAlignment="1">
      <alignment horizontal="left" vertical="center" indent="1"/>
    </xf>
    <xf numFmtId="0" fontId="9" fillId="0" borderId="0" xfId="0" applyFont="1" applyAlignment="1">
      <alignment horizontal="left" vertical="center" indent="1"/>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Alignment="1">
      <alignment horizontal="left" vertical="center"/>
    </xf>
    <xf numFmtId="0" fontId="56" fillId="0" borderId="0" xfId="0" applyFont="1" applyAlignment="1">
      <alignment horizontal="left"/>
    </xf>
    <xf numFmtId="0" fontId="56" fillId="0" borderId="0" xfId="0" applyFont="1" applyAlignment="1">
      <alignment horizontal="left" vertical="center"/>
    </xf>
    <xf numFmtId="0" fontId="56" fillId="0" borderId="0" xfId="0" applyFont="1" applyAlignment="1">
      <alignment horizontal="left" vertical="top"/>
    </xf>
    <xf numFmtId="0" fontId="4" fillId="2" borderId="4" xfId="0" applyFont="1" applyFill="1" applyBorder="1" applyAlignment="1">
      <alignment horizontal="left" indent="3"/>
    </xf>
    <xf numFmtId="0" fontId="56" fillId="0" borderId="0" xfId="0" applyFont="1" applyBorder="1" applyAlignment="1">
      <alignment horizontal="left" vertical="center"/>
    </xf>
    <xf numFmtId="0" fontId="63" fillId="0" borderId="0" xfId="0" applyFont="1" applyAlignment="1" applyProtection="1"/>
    <xf numFmtId="0" fontId="8" fillId="0" borderId="0" xfId="0" applyNumberFormat="1" applyFont="1" applyAlignment="1">
      <alignment horizontal="center" vertical="center"/>
    </xf>
    <xf numFmtId="0" fontId="8" fillId="0" borderId="7" xfId="0" applyNumberFormat="1" applyFont="1" applyBorder="1" applyAlignment="1">
      <alignment horizontal="center" vertical="center"/>
    </xf>
    <xf numFmtId="0" fontId="8" fillId="0" borderId="0" xfId="0" applyNumberFormat="1" applyFont="1" applyBorder="1" applyAlignment="1">
      <alignment horizontal="center" vertical="center"/>
    </xf>
    <xf numFmtId="177" fontId="40" fillId="0" borderId="0" xfId="0" applyNumberFormat="1" applyFont="1" applyBorder="1" applyAlignment="1">
      <alignment horizontal="left" vertical="top"/>
    </xf>
    <xf numFmtId="177" fontId="40" fillId="0" borderId="0" xfId="0" applyNumberFormat="1" applyFont="1" applyFill="1" applyBorder="1" applyAlignment="1">
      <alignment horizontal="left" vertical="top"/>
    </xf>
    <xf numFmtId="14" fontId="1" fillId="0" borderId="0" xfId="0" applyNumberFormat="1" applyFont="1" applyAlignment="1" applyProtection="1">
      <alignment vertical="center"/>
    </xf>
    <xf numFmtId="0" fontId="2"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pplyProtection="1">
      <alignment horizontal="center" vertical="center"/>
    </xf>
    <xf numFmtId="0" fontId="56" fillId="0" borderId="0" xfId="0" applyFont="1" applyAlignment="1">
      <alignment horizontal="center" vertical="center"/>
    </xf>
    <xf numFmtId="0" fontId="2" fillId="0" borderId="0" xfId="0" applyFont="1" applyFill="1" applyBorder="1" applyAlignment="1">
      <alignment horizontal="left" vertical="center"/>
    </xf>
    <xf numFmtId="0" fontId="2" fillId="2" borderId="22" xfId="0" applyFont="1" applyFill="1" applyBorder="1" applyAlignment="1" applyProtection="1">
      <alignment horizontal="left" vertical="center"/>
      <protection locked="0"/>
    </xf>
    <xf numFmtId="0" fontId="2" fillId="0" borderId="0" xfId="0" applyFont="1" applyAlignment="1">
      <alignment horizontal="right"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vertical="top"/>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Alignment="1">
      <alignment horizontal="right" vertical="center" wrapText="1"/>
    </xf>
    <xf numFmtId="0" fontId="12" fillId="0" borderId="1" xfId="0" applyFont="1" applyBorder="1" applyAlignment="1">
      <alignment horizontal="center" vertical="center" wrapText="1"/>
    </xf>
    <xf numFmtId="0" fontId="2" fillId="2" borderId="23" xfId="0" applyFont="1" applyFill="1" applyBorder="1" applyAlignment="1" applyProtection="1">
      <alignment horizontal="left" vertical="center"/>
      <protection locked="0"/>
    </xf>
    <xf numFmtId="0" fontId="11" fillId="0" borderId="32" xfId="0" applyFont="1" applyBorder="1" applyAlignment="1">
      <alignment horizontal="left" vertical="center"/>
    </xf>
    <xf numFmtId="0" fontId="11" fillId="0" borderId="27" xfId="0" applyFont="1" applyBorder="1" applyAlignment="1">
      <alignment horizontal="left"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30" fillId="0" borderId="1" xfId="0" applyFont="1" applyBorder="1" applyAlignment="1" applyProtection="1">
      <alignment horizontal="center"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11"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50" fillId="4" borderId="0" xfId="0" applyFont="1" applyFill="1" applyAlignment="1" applyProtection="1">
      <alignment horizontal="center" vertical="center"/>
    </xf>
    <xf numFmtId="0" fontId="12" fillId="0" borderId="4" xfId="0" applyFont="1" applyBorder="1" applyAlignment="1" applyProtection="1">
      <alignment horizontal="left" vertical="center"/>
    </xf>
    <xf numFmtId="0" fontId="65"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64" fillId="0" borderId="7"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54</xdr:row>
      <xdr:rowOff>67235</xdr:rowOff>
    </xdr:from>
    <xdr:to>
      <xdr:col>14</xdr:col>
      <xdr:colOff>190500</xdr:colOff>
      <xdr:row>57</xdr:row>
      <xdr:rowOff>89647</xdr:rowOff>
    </xdr:to>
    <xdr:sp macro="" textlink="">
      <xdr:nvSpPr>
        <xdr:cNvPr id="2" name="正方形/長方形 1"/>
        <xdr:cNvSpPr/>
      </xdr:nvSpPr>
      <xdr:spPr bwMode="auto">
        <a:xfrm>
          <a:off x="24848" y="10439960"/>
          <a:ext cx="76999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55</xdr:row>
      <xdr:rowOff>1</xdr:rowOff>
    </xdr:from>
    <xdr:to>
      <xdr:col>10</xdr:col>
      <xdr:colOff>219075</xdr:colOff>
      <xdr:row>56</xdr:row>
      <xdr:rowOff>145677</xdr:rowOff>
    </xdr:to>
    <xdr:sp macro="" textlink="">
      <xdr:nvSpPr>
        <xdr:cNvPr id="3" name="右矢印 2"/>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2</xdr:row>
      <xdr:rowOff>11767</xdr:rowOff>
    </xdr:from>
    <xdr:to>
      <xdr:col>2</xdr:col>
      <xdr:colOff>1933575</xdr:colOff>
      <xdr:row>3</xdr:row>
      <xdr:rowOff>57150</xdr:rowOff>
    </xdr:to>
    <xdr:sp macro="" textlink="">
      <xdr:nvSpPr>
        <xdr:cNvPr id="10" name="四角形吹き出し 9"/>
        <xdr:cNvSpPr/>
      </xdr:nvSpPr>
      <xdr:spPr bwMode="auto">
        <a:xfrm>
          <a:off x="1600200" y="354667"/>
          <a:ext cx="981075" cy="264458"/>
        </a:xfrm>
        <a:prstGeom prst="wedgeRectCallout">
          <a:avLst>
            <a:gd name="adj1" fmla="val -65377"/>
            <a:gd name="adj2" fmla="val -705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1344147</xdr:colOff>
      <xdr:row>1</xdr:row>
      <xdr:rowOff>209549</xdr:rowOff>
    </xdr:from>
    <xdr:to>
      <xdr:col>7</xdr:col>
      <xdr:colOff>2152651</xdr:colOff>
      <xdr:row>3</xdr:row>
      <xdr:rowOff>47624</xdr:rowOff>
    </xdr:to>
    <xdr:sp macro="" textlink="">
      <xdr:nvSpPr>
        <xdr:cNvPr id="11" name="四角形吹き出し 10"/>
        <xdr:cNvSpPr/>
      </xdr:nvSpPr>
      <xdr:spPr bwMode="auto">
        <a:xfrm>
          <a:off x="6763872" y="380999"/>
          <a:ext cx="808504" cy="276225"/>
        </a:xfrm>
        <a:prstGeom prst="wedgeRectCallout">
          <a:avLst>
            <a:gd name="adj1" fmla="val -82912"/>
            <a:gd name="adj2" fmla="val -3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R59"/>
  <sheetViews>
    <sheetView tabSelected="1" topLeftCell="A11" zoomScaleNormal="100" workbookViewId="0">
      <selection activeCell="S30" sqref="S30"/>
    </sheetView>
  </sheetViews>
  <sheetFormatPr defaultRowHeight="13.5"/>
  <cols>
    <col min="1" max="1" width="2.75" style="81" customWidth="1"/>
    <col min="2" max="2" width="7.875" style="81" customWidth="1"/>
    <col min="3" max="3" width="3.125" style="81" customWidth="1"/>
    <col min="4" max="4" width="9.625" style="81" customWidth="1"/>
    <col min="5" max="5" width="3.125" style="81" customWidth="1"/>
    <col min="6" max="6" width="8.75" style="81" customWidth="1"/>
    <col min="7" max="7" width="5.125" style="81" customWidth="1"/>
    <col min="8" max="8" width="3.125" style="81" customWidth="1"/>
    <col min="9" max="9" width="11.75" style="81" customWidth="1"/>
    <col min="10" max="12" width="10.75" style="81" customWidth="1"/>
    <col min="13" max="13" width="7.75" style="82" customWidth="1"/>
    <col min="14" max="14" width="3.625" style="81" customWidth="1"/>
    <col min="15" max="15" width="3.375" style="81" customWidth="1"/>
    <col min="16" max="16384" width="9" style="81"/>
  </cols>
  <sheetData>
    <row r="1" spans="1:15" s="52" customFormat="1" ht="16.5" customHeight="1">
      <c r="A1" s="276" t="s">
        <v>175</v>
      </c>
      <c r="B1" s="276"/>
      <c r="C1" s="276"/>
      <c r="D1" s="276"/>
      <c r="E1" s="276"/>
      <c r="F1" s="276"/>
      <c r="G1" s="276"/>
      <c r="H1" s="276"/>
      <c r="I1" s="276"/>
      <c r="J1" s="276"/>
      <c r="K1" s="276"/>
      <c r="L1" s="276"/>
      <c r="M1" s="276"/>
      <c r="N1" s="276"/>
      <c r="O1" s="276"/>
    </row>
    <row r="2" spans="1:15" s="2" customFormat="1" ht="18.95" customHeight="1">
      <c r="A2" s="53" t="s">
        <v>42</v>
      </c>
      <c r="B2" s="54"/>
      <c r="C2" s="121" t="s">
        <v>186</v>
      </c>
      <c r="D2" s="121"/>
      <c r="E2" s="121"/>
      <c r="F2" s="121"/>
      <c r="G2" s="121"/>
      <c r="H2" s="121"/>
      <c r="I2" s="121"/>
      <c r="J2" s="121"/>
      <c r="K2" s="121"/>
      <c r="L2" s="121"/>
      <c r="M2" s="123" t="s">
        <v>185</v>
      </c>
      <c r="N2" s="206"/>
      <c r="O2" s="55" t="s">
        <v>43</v>
      </c>
    </row>
    <row r="3" spans="1:15" s="2" customFormat="1" ht="18.95" customHeight="1">
      <c r="A3" s="277" t="s">
        <v>114</v>
      </c>
      <c r="B3" s="277"/>
      <c r="C3" s="56" t="s">
        <v>44</v>
      </c>
      <c r="D3" s="57"/>
      <c r="E3" s="57"/>
      <c r="F3" s="57"/>
      <c r="G3" s="57"/>
      <c r="H3" s="57"/>
      <c r="I3" s="57"/>
      <c r="J3" s="57"/>
      <c r="K3" s="57"/>
      <c r="L3" s="58"/>
      <c r="M3" s="58"/>
      <c r="N3" s="59"/>
    </row>
    <row r="4" spans="1:15" s="2" customFormat="1" ht="18.95" customHeight="1">
      <c r="A4" s="278" t="s">
        <v>115</v>
      </c>
      <c r="B4" s="278"/>
      <c r="C4" s="56" t="s">
        <v>146</v>
      </c>
      <c r="D4" s="60"/>
      <c r="E4" s="279"/>
      <c r="F4" s="279"/>
      <c r="G4" s="279"/>
      <c r="H4" s="279"/>
      <c r="I4" s="279"/>
      <c r="J4" s="279"/>
      <c r="K4" s="279"/>
      <c r="L4" s="279"/>
      <c r="M4" s="279"/>
      <c r="N4" s="279"/>
      <c r="O4" s="279"/>
    </row>
    <row r="5" spans="1:15" s="2" customFormat="1" ht="18.95" customHeight="1">
      <c r="A5" s="53" t="s">
        <v>116</v>
      </c>
      <c r="B5" s="203"/>
      <c r="C5" s="56" t="s">
        <v>184</v>
      </c>
      <c r="D5" s="60"/>
      <c r="E5" s="60"/>
      <c r="F5" s="60"/>
      <c r="G5" s="60"/>
      <c r="H5" s="60"/>
      <c r="I5" s="60"/>
      <c r="J5" s="60"/>
      <c r="M5" s="61"/>
    </row>
    <row r="6" spans="1:15" s="205" customFormat="1" ht="14.25" customHeight="1">
      <c r="A6" s="62"/>
      <c r="B6" s="63"/>
      <c r="C6" s="232" t="s">
        <v>152</v>
      </c>
      <c r="D6" s="63"/>
      <c r="E6" s="63"/>
      <c r="F6" s="63"/>
      <c r="G6" s="63"/>
      <c r="H6" s="63"/>
      <c r="I6" s="63"/>
      <c r="J6" s="63"/>
      <c r="M6" s="64"/>
    </row>
    <row r="7" spans="1:15" s="205" customFormat="1" ht="17.25" customHeight="1">
      <c r="A7" s="65"/>
      <c r="B7" s="63"/>
      <c r="C7" s="234" t="s">
        <v>150</v>
      </c>
      <c r="D7" s="63"/>
      <c r="E7" s="63"/>
      <c r="F7" s="63"/>
      <c r="G7" s="63"/>
      <c r="H7" s="63"/>
      <c r="I7" s="63"/>
      <c r="J7" s="63"/>
      <c r="M7" s="64"/>
    </row>
    <row r="8" spans="1:15" s="2" customFormat="1" ht="12.75" customHeight="1">
      <c r="A8" s="66"/>
      <c r="B8" s="193" t="s">
        <v>117</v>
      </c>
      <c r="C8" s="262"/>
      <c r="D8" s="262"/>
      <c r="E8" s="262"/>
      <c r="F8" s="262"/>
      <c r="G8" s="262"/>
      <c r="H8" s="194" t="s">
        <v>45</v>
      </c>
      <c r="I8" s="70"/>
      <c r="J8" s="261"/>
      <c r="K8" s="261"/>
      <c r="L8" s="68"/>
      <c r="M8" s="68"/>
    </row>
    <row r="9" spans="1:15" s="2" customFormat="1" ht="18.95" customHeight="1">
      <c r="A9" s="67" t="s">
        <v>121</v>
      </c>
      <c r="B9" s="68"/>
      <c r="C9" s="262"/>
      <c r="D9" s="262"/>
      <c r="E9" s="262"/>
      <c r="F9" s="262"/>
      <c r="G9" s="262"/>
      <c r="H9" s="69" t="s">
        <v>45</v>
      </c>
      <c r="I9" s="70" t="s">
        <v>123</v>
      </c>
      <c r="J9" s="266"/>
      <c r="K9" s="266"/>
      <c r="L9" s="69" t="s">
        <v>45</v>
      </c>
      <c r="M9" s="68"/>
    </row>
    <row r="10" spans="1:15" s="2" customFormat="1" ht="18.95" customHeight="1">
      <c r="A10" s="71" t="s">
        <v>120</v>
      </c>
      <c r="B10" s="72"/>
      <c r="C10" s="262" t="s">
        <v>164</v>
      </c>
      <c r="D10" s="262"/>
      <c r="E10" s="262"/>
      <c r="F10" s="262"/>
      <c r="G10" s="262"/>
      <c r="H10" s="262"/>
      <c r="I10" s="262"/>
      <c r="J10" s="262"/>
      <c r="K10" s="262"/>
      <c r="L10" s="262"/>
      <c r="M10" s="262"/>
      <c r="N10" s="262"/>
      <c r="O10" s="262"/>
    </row>
    <row r="11" spans="1:15" s="2" customFormat="1" ht="18.95" customHeight="1">
      <c r="A11" s="71" t="s">
        <v>70</v>
      </c>
      <c r="B11" s="72"/>
      <c r="C11" s="266"/>
      <c r="D11" s="266"/>
      <c r="E11" s="266"/>
      <c r="F11" s="266"/>
      <c r="G11" s="238" t="s">
        <v>151</v>
      </c>
      <c r="I11" s="73"/>
      <c r="J11" s="73" t="s">
        <v>46</v>
      </c>
      <c r="K11" s="281"/>
      <c r="L11" s="281"/>
      <c r="M11" s="281"/>
      <c r="N11" s="281"/>
      <c r="O11" s="281"/>
    </row>
    <row r="12" spans="1:15" s="2" customFormat="1" ht="18.95" customHeight="1">
      <c r="A12" s="71" t="s">
        <v>125</v>
      </c>
      <c r="B12" s="71"/>
      <c r="C12" s="8"/>
      <c r="D12" s="8"/>
      <c r="E12" s="8"/>
      <c r="F12" s="8"/>
      <c r="G12" s="219" t="s">
        <v>136</v>
      </c>
      <c r="H12" s="61"/>
      <c r="I12" s="73"/>
      <c r="J12" s="8"/>
      <c r="K12" s="8"/>
      <c r="L12" s="8"/>
      <c r="M12" s="8"/>
    </row>
    <row r="13" spans="1:15" s="2" customFormat="1" ht="18.95" customHeight="1">
      <c r="A13" s="61"/>
      <c r="B13" s="262"/>
      <c r="C13" s="262"/>
      <c r="D13" s="262"/>
      <c r="E13" s="262"/>
      <c r="F13" s="262"/>
      <c r="G13" s="263" t="s">
        <v>143</v>
      </c>
      <c r="H13" s="263"/>
      <c r="I13" s="262"/>
      <c r="J13" s="262"/>
      <c r="K13" s="262"/>
      <c r="L13" s="262"/>
      <c r="M13" s="262"/>
      <c r="N13" s="262"/>
      <c r="O13" s="262"/>
    </row>
    <row r="14" spans="1:15" s="236" customFormat="1" ht="18.75" customHeight="1" thickBot="1">
      <c r="A14" s="71"/>
      <c r="B14" s="249" t="s">
        <v>165</v>
      </c>
      <c r="C14" s="8"/>
      <c r="D14" s="8"/>
      <c r="E14" s="8"/>
      <c r="F14" s="8"/>
      <c r="G14" s="8"/>
      <c r="H14" s="8"/>
      <c r="I14" s="8"/>
      <c r="J14" s="8"/>
      <c r="K14" s="8"/>
      <c r="M14" s="8"/>
      <c r="O14" s="237"/>
    </row>
    <row r="15" spans="1:15" s="56" customFormat="1" ht="18.95" customHeight="1" thickBot="1">
      <c r="A15" s="53" t="s">
        <v>133</v>
      </c>
      <c r="C15" s="207"/>
      <c r="D15" s="74" t="s">
        <v>126</v>
      </c>
      <c r="E15" s="74"/>
      <c r="H15" s="207"/>
      <c r="I15" s="56" t="s">
        <v>122</v>
      </c>
      <c r="M15" s="69"/>
      <c r="N15" s="124"/>
    </row>
    <row r="16" spans="1:15" s="56" customFormat="1" ht="5.25" customHeight="1" thickBot="1">
      <c r="A16" s="53" t="s">
        <v>132</v>
      </c>
      <c r="B16" s="275" t="s">
        <v>134</v>
      </c>
      <c r="M16" s="69"/>
      <c r="N16" s="124"/>
    </row>
    <row r="17" spans="1:17" s="56" customFormat="1" ht="18.95" customHeight="1" thickBot="1">
      <c r="A17" s="53"/>
      <c r="B17" s="275"/>
      <c r="C17" s="207"/>
      <c r="D17" s="74" t="s">
        <v>137</v>
      </c>
      <c r="E17" s="74"/>
    </row>
    <row r="18" spans="1:17" s="2" customFormat="1" ht="15.95" customHeight="1">
      <c r="A18" s="267" t="s">
        <v>176</v>
      </c>
      <c r="B18" s="267"/>
      <c r="C18" s="267"/>
      <c r="D18" s="267"/>
      <c r="E18" s="267"/>
      <c r="F18" s="267"/>
      <c r="G18" s="267"/>
      <c r="H18" s="267"/>
      <c r="I18" s="267"/>
      <c r="J18" s="267"/>
      <c r="K18" s="267"/>
      <c r="L18" s="267"/>
      <c r="M18" s="267"/>
      <c r="N18" s="267"/>
      <c r="O18" s="267"/>
    </row>
    <row r="19" spans="1:17" s="2" customFormat="1" ht="15.95" customHeight="1">
      <c r="A19" s="4" t="s">
        <v>124</v>
      </c>
      <c r="M19" s="61"/>
    </row>
    <row r="20" spans="1:17" s="2" customFormat="1" ht="15.95" customHeight="1">
      <c r="A20" s="204" t="s">
        <v>103</v>
      </c>
      <c r="M20" s="61"/>
    </row>
    <row r="21" spans="1:17" s="2" customFormat="1" ht="15.95" customHeight="1">
      <c r="A21" s="233" t="s">
        <v>163</v>
      </c>
      <c r="M21" s="61"/>
    </row>
    <row r="22" spans="1:17" s="2" customFormat="1" ht="15.95" customHeight="1">
      <c r="A22" s="236" t="s">
        <v>166</v>
      </c>
      <c r="M22" s="61"/>
    </row>
    <row r="23" spans="1:17" s="2" customFormat="1" ht="6" customHeight="1">
      <c r="A23" s="204"/>
      <c r="M23" s="61"/>
    </row>
    <row r="24" spans="1:17" s="2" customFormat="1" ht="18.95" customHeight="1" thickBot="1">
      <c r="A24" s="258" t="s">
        <v>179</v>
      </c>
      <c r="G24" s="61"/>
    </row>
    <row r="25" spans="1:17" s="121" customFormat="1" ht="18.95" customHeight="1" thickBot="1">
      <c r="B25" s="56"/>
      <c r="C25" s="207"/>
      <c r="D25" s="56" t="s">
        <v>47</v>
      </c>
      <c r="E25" s="56"/>
      <c r="F25" s="56"/>
      <c r="G25" s="56"/>
      <c r="H25" s="207"/>
      <c r="I25" s="56" t="s">
        <v>140</v>
      </c>
      <c r="J25" s="56"/>
      <c r="K25" s="56"/>
      <c r="M25" s="122"/>
      <c r="O25" s="123" t="s">
        <v>99</v>
      </c>
    </row>
    <row r="26" spans="1:17" s="2" customFormat="1" ht="20.100000000000001" customHeight="1">
      <c r="A26" s="4" t="s">
        <v>193</v>
      </c>
      <c r="B26" s="5"/>
      <c r="C26" s="5"/>
      <c r="D26" s="5"/>
      <c r="E26" s="5"/>
      <c r="F26" s="5"/>
      <c r="G26" s="5"/>
      <c r="H26" s="5"/>
      <c r="I26" s="5"/>
      <c r="J26" s="5"/>
      <c r="K26" s="5"/>
      <c r="L26" s="76"/>
      <c r="M26" s="76"/>
    </row>
    <row r="27" spans="1:17" s="213" customFormat="1" ht="13.5" customHeight="1">
      <c r="A27" s="268" t="s">
        <v>48</v>
      </c>
      <c r="B27" s="268"/>
      <c r="C27" s="268"/>
      <c r="D27" s="268"/>
      <c r="E27" s="268"/>
      <c r="F27" s="268"/>
      <c r="G27" s="268"/>
      <c r="H27" s="268"/>
      <c r="I27" s="268"/>
      <c r="J27" s="268"/>
      <c r="K27" s="268"/>
      <c r="L27" s="268"/>
      <c r="M27" s="268"/>
      <c r="N27" s="268"/>
      <c r="O27" s="268"/>
    </row>
    <row r="28" spans="1:17" s="2" customFormat="1" ht="18.95" customHeight="1" thickBot="1">
      <c r="A28" s="258" t="s">
        <v>180</v>
      </c>
      <c r="F28" s="76"/>
      <c r="G28" s="61"/>
      <c r="H28" s="76"/>
      <c r="I28" s="76"/>
      <c r="J28" s="76"/>
      <c r="K28" s="76"/>
      <c r="M28" s="61"/>
    </row>
    <row r="29" spans="1:17" s="121" customFormat="1" ht="18.95" customHeight="1" thickBot="1">
      <c r="B29" s="56"/>
      <c r="C29" s="207"/>
      <c r="D29" s="56" t="s">
        <v>49</v>
      </c>
      <c r="E29" s="56"/>
      <c r="F29" s="56"/>
      <c r="G29" s="56"/>
      <c r="H29" s="207"/>
      <c r="I29" s="56" t="s">
        <v>141</v>
      </c>
      <c r="J29" s="56"/>
      <c r="K29" s="56"/>
      <c r="L29" s="123"/>
      <c r="M29" s="122"/>
      <c r="N29" s="123"/>
      <c r="O29" s="123" t="s">
        <v>99</v>
      </c>
    </row>
    <row r="30" spans="1:17" s="2" customFormat="1" ht="17.25" customHeight="1">
      <c r="A30" s="233" t="s">
        <v>153</v>
      </c>
      <c r="L30" s="61"/>
    </row>
    <row r="31" spans="1:17" s="2" customFormat="1" ht="3" customHeight="1" thickBot="1">
      <c r="A31" s="204"/>
      <c r="K31" s="284" t="s">
        <v>162</v>
      </c>
      <c r="L31" s="285"/>
      <c r="M31" s="285"/>
      <c r="N31" s="285"/>
      <c r="O31" s="285"/>
    </row>
    <row r="32" spans="1:17" s="56" customFormat="1" ht="18.95" customHeight="1" thickBot="1">
      <c r="A32" s="53" t="s">
        <v>50</v>
      </c>
      <c r="C32" s="207"/>
      <c r="D32" s="56" t="s">
        <v>51</v>
      </c>
      <c r="E32" s="207"/>
      <c r="F32" s="56" t="s">
        <v>52</v>
      </c>
      <c r="G32" s="227" t="s">
        <v>156</v>
      </c>
      <c r="K32" s="285"/>
      <c r="L32" s="285"/>
      <c r="M32" s="285"/>
      <c r="N32" s="285"/>
      <c r="O32" s="285"/>
      <c r="Q32" s="245"/>
    </row>
    <row r="33" spans="1:18" s="242" customFormat="1" ht="6" customHeight="1" thickBot="1">
      <c r="A33" s="241"/>
      <c r="C33" s="243"/>
      <c r="E33" s="243"/>
      <c r="G33" s="244"/>
      <c r="K33" s="285"/>
      <c r="L33" s="285"/>
      <c r="M33" s="285"/>
      <c r="N33" s="285"/>
      <c r="O33" s="285"/>
      <c r="Q33" s="246"/>
    </row>
    <row r="34" spans="1:18" s="56" customFormat="1" ht="18.95" customHeight="1" thickBot="1">
      <c r="A34" s="235" t="s">
        <v>157</v>
      </c>
      <c r="C34" s="243"/>
      <c r="D34" s="124"/>
      <c r="E34" s="207"/>
      <c r="F34" s="282" t="s">
        <v>159</v>
      </c>
      <c r="G34" s="283"/>
      <c r="H34" s="207"/>
      <c r="I34" s="56" t="s">
        <v>158</v>
      </c>
      <c r="J34" s="56" t="s">
        <v>161</v>
      </c>
      <c r="K34" s="285"/>
      <c r="L34" s="285"/>
      <c r="M34" s="285"/>
      <c r="N34" s="285"/>
      <c r="O34" s="285"/>
      <c r="Q34" s="247"/>
      <c r="R34" s="124"/>
    </row>
    <row r="35" spans="1:18" s="5" customFormat="1" ht="5.25" customHeight="1">
      <c r="A35" s="77"/>
      <c r="B35" s="78"/>
      <c r="C35" s="2"/>
      <c r="D35" s="204"/>
      <c r="E35" s="224"/>
      <c r="F35" s="204"/>
      <c r="G35" s="204"/>
      <c r="H35" s="2"/>
      <c r="I35" s="2"/>
      <c r="J35" s="2"/>
      <c r="K35" s="285"/>
      <c r="L35" s="285"/>
      <c r="M35" s="285"/>
      <c r="N35" s="285"/>
      <c r="O35" s="285"/>
    </row>
    <row r="36" spans="1:18" s="5" customFormat="1" ht="15.95" customHeight="1">
      <c r="A36" s="77" t="s">
        <v>160</v>
      </c>
      <c r="B36" s="77"/>
      <c r="M36" s="75"/>
    </row>
    <row r="37" spans="1:18" s="2" customFormat="1" ht="15.95" customHeight="1">
      <c r="A37" s="77" t="s">
        <v>154</v>
      </c>
      <c r="B37" s="77"/>
      <c r="C37" s="5"/>
      <c r="D37" s="5"/>
      <c r="E37" s="5"/>
      <c r="F37" s="5"/>
      <c r="G37" s="5"/>
      <c r="H37" s="5"/>
      <c r="I37" s="5"/>
      <c r="J37" s="5"/>
      <c r="K37" s="5"/>
      <c r="M37" s="79"/>
    </row>
    <row r="38" spans="1:18" s="2" customFormat="1" ht="15.95" customHeight="1">
      <c r="A38" s="77" t="s">
        <v>155</v>
      </c>
      <c r="B38" s="77"/>
      <c r="C38" s="5"/>
      <c r="D38" s="5"/>
      <c r="E38" s="5"/>
      <c r="F38" s="5"/>
      <c r="G38" s="5"/>
      <c r="H38" s="5"/>
      <c r="I38" s="5"/>
      <c r="J38" s="5"/>
      <c r="K38" s="5"/>
      <c r="M38" s="61"/>
    </row>
    <row r="39" spans="1:18" s="2" customFormat="1" ht="15.95" customHeight="1">
      <c r="A39" s="239" t="s">
        <v>181</v>
      </c>
      <c r="B39" s="78"/>
      <c r="M39" s="61"/>
    </row>
    <row r="40" spans="1:18" s="2" customFormat="1" ht="15.95" customHeight="1">
      <c r="A40" s="240" t="s">
        <v>112</v>
      </c>
      <c r="M40" s="61"/>
    </row>
    <row r="41" spans="1:18" s="92" customFormat="1" ht="11.25" customHeight="1">
      <c r="A41" s="102" t="s">
        <v>53</v>
      </c>
      <c r="B41" s="103"/>
      <c r="M41" s="104"/>
    </row>
    <row r="42" spans="1:18" ht="5.25" customHeight="1" thickBot="1">
      <c r="A42" s="53"/>
      <c r="B42" s="80"/>
      <c r="C42" s="80"/>
      <c r="D42" s="80"/>
      <c r="E42" s="80"/>
      <c r="F42" s="80"/>
      <c r="G42" s="80"/>
      <c r="H42" s="80"/>
      <c r="I42" s="2"/>
      <c r="J42" s="2"/>
      <c r="K42" s="2"/>
      <c r="L42" s="2"/>
      <c r="M42" s="61"/>
    </row>
    <row r="43" spans="1:18" s="88" customFormat="1" ht="18.95" customHeight="1" thickBot="1">
      <c r="A43" s="264" t="s">
        <v>128</v>
      </c>
      <c r="B43" s="264"/>
      <c r="C43" s="264"/>
      <c r="D43" s="264"/>
      <c r="E43" s="264"/>
      <c r="F43" s="264"/>
      <c r="G43" s="264"/>
      <c r="H43" s="264"/>
      <c r="I43" s="264"/>
      <c r="J43" s="264"/>
      <c r="K43" s="264"/>
      <c r="L43" s="264"/>
      <c r="M43" s="264"/>
      <c r="N43" s="265"/>
      <c r="O43" s="208"/>
    </row>
    <row r="44" spans="1:18" s="88" customFormat="1" ht="4.5" customHeight="1">
      <c r="A44" s="203"/>
      <c r="B44" s="203"/>
      <c r="C44" s="203"/>
      <c r="D44" s="203"/>
      <c r="E44" s="223"/>
      <c r="F44" s="203"/>
      <c r="G44" s="203"/>
      <c r="H44" s="203"/>
      <c r="I44" s="203"/>
      <c r="J44" s="203"/>
      <c r="K44" s="203"/>
      <c r="L44" s="203"/>
      <c r="M44" s="203"/>
      <c r="N44" s="202"/>
      <c r="O44" s="97"/>
    </row>
    <row r="45" spans="1:18" ht="15.95" customHeight="1">
      <c r="A45" s="257" t="s">
        <v>183</v>
      </c>
      <c r="B45" s="2"/>
      <c r="C45" s="2"/>
      <c r="D45" s="2"/>
      <c r="E45" s="2"/>
      <c r="F45" s="2"/>
      <c r="G45" s="2"/>
      <c r="I45" s="82"/>
      <c r="J45" s="199" t="s">
        <v>54</v>
      </c>
      <c r="K45" s="199" t="s">
        <v>55</v>
      </c>
      <c r="L45" s="199" t="s">
        <v>56</v>
      </c>
      <c r="M45" s="280" t="s">
        <v>57</v>
      </c>
      <c r="N45" s="280"/>
    </row>
    <row r="46" spans="1:18" ht="15.95" customHeight="1">
      <c r="A46" s="204" t="s">
        <v>58</v>
      </c>
      <c r="B46" s="2"/>
      <c r="I46" s="83" t="s">
        <v>59</v>
      </c>
      <c r="J46" s="200">
        <v>3800</v>
      </c>
      <c r="K46" s="220">
        <v>3800</v>
      </c>
      <c r="L46" s="220">
        <v>3800</v>
      </c>
      <c r="M46" s="273">
        <v>3800</v>
      </c>
      <c r="N46" s="273"/>
    </row>
    <row r="47" spans="1:18" ht="15.95" customHeight="1">
      <c r="A47" s="84" t="s">
        <v>60</v>
      </c>
      <c r="B47" s="2"/>
      <c r="I47" s="83" t="s">
        <v>61</v>
      </c>
      <c r="J47" s="200">
        <v>0</v>
      </c>
      <c r="K47" s="200">
        <v>600</v>
      </c>
      <c r="L47" s="200">
        <v>0</v>
      </c>
      <c r="M47" s="273">
        <v>600</v>
      </c>
      <c r="N47" s="273"/>
    </row>
    <row r="48" spans="1:18" ht="15.95" customHeight="1">
      <c r="A48" s="84" t="s">
        <v>182</v>
      </c>
      <c r="B48" s="2"/>
      <c r="I48" s="83" t="s">
        <v>62</v>
      </c>
      <c r="J48" s="200">
        <v>0</v>
      </c>
      <c r="K48" s="200">
        <v>0</v>
      </c>
      <c r="L48" s="200">
        <v>600</v>
      </c>
      <c r="M48" s="273">
        <v>600</v>
      </c>
      <c r="N48" s="273"/>
    </row>
    <row r="49" spans="1:15" ht="15.95" customHeight="1">
      <c r="A49" s="85" t="s">
        <v>63</v>
      </c>
      <c r="I49" s="83" t="s">
        <v>64</v>
      </c>
      <c r="J49" s="201">
        <f>SUM(J45:J48)</f>
        <v>3800</v>
      </c>
      <c r="K49" s="201">
        <f t="shared" ref="K49:M49" si="0">SUM(K45:K48)</f>
        <v>4400</v>
      </c>
      <c r="L49" s="201">
        <f t="shared" si="0"/>
        <v>4400</v>
      </c>
      <c r="M49" s="274">
        <f t="shared" si="0"/>
        <v>5000</v>
      </c>
      <c r="N49" s="274"/>
    </row>
    <row r="50" spans="1:15" ht="6.75" customHeight="1">
      <c r="A50" s="204" t="s">
        <v>65</v>
      </c>
      <c r="I50" s="86"/>
      <c r="J50" s="87"/>
      <c r="K50" s="87"/>
      <c r="L50" s="87"/>
      <c r="M50" s="87"/>
    </row>
    <row r="51" spans="1:15" ht="15" customHeight="1">
      <c r="A51" s="53" t="s">
        <v>66</v>
      </c>
      <c r="D51" s="214" t="s">
        <v>129</v>
      </c>
      <c r="E51" s="214"/>
      <c r="I51" s="86"/>
      <c r="J51" s="87"/>
      <c r="K51" s="87"/>
      <c r="L51" s="87"/>
      <c r="M51" s="87"/>
    </row>
    <row r="52" spans="1:15" s="210" customFormat="1" ht="15" customHeight="1">
      <c r="D52" s="53" t="s">
        <v>127</v>
      </c>
      <c r="E52" s="225"/>
      <c r="I52" s="211"/>
      <c r="J52" s="212"/>
      <c r="K52" s="218" t="s">
        <v>135</v>
      </c>
      <c r="L52" s="212"/>
      <c r="M52" s="212"/>
    </row>
    <row r="53" spans="1:15" ht="15" customHeight="1">
      <c r="D53" s="56" t="s">
        <v>119</v>
      </c>
      <c r="E53" s="56"/>
      <c r="I53" s="86"/>
      <c r="J53" s="87"/>
      <c r="K53" s="87"/>
      <c r="L53" s="87"/>
      <c r="M53" s="87"/>
    </row>
    <row r="54" spans="1:15" ht="15" customHeight="1">
      <c r="D54" s="271" t="s">
        <v>139</v>
      </c>
      <c r="E54" s="271"/>
      <c r="F54" s="271"/>
      <c r="G54" s="271"/>
      <c r="H54" s="271"/>
      <c r="I54" s="271"/>
      <c r="J54" s="271"/>
      <c r="K54" s="271"/>
      <c r="L54" s="271"/>
      <c r="M54" s="271"/>
      <c r="N54" s="271"/>
      <c r="O54" s="271"/>
    </row>
    <row r="55" spans="1:15" s="88" customFormat="1" ht="12" customHeight="1" thickBot="1">
      <c r="A55" s="272"/>
      <c r="B55" s="272"/>
      <c r="C55" s="272"/>
      <c r="D55" s="272"/>
      <c r="E55" s="272"/>
      <c r="F55" s="272"/>
      <c r="G55" s="272"/>
      <c r="H55" s="272"/>
      <c r="I55" s="272"/>
      <c r="J55" s="272"/>
      <c r="K55" s="272"/>
      <c r="L55" s="272"/>
      <c r="M55" s="272"/>
      <c r="N55" s="272"/>
      <c r="O55" s="272"/>
    </row>
    <row r="56" spans="1:15" s="92" customFormat="1" ht="12" customHeight="1">
      <c r="A56" s="89" t="s">
        <v>67</v>
      </c>
      <c r="B56" s="90"/>
      <c r="C56" s="91"/>
      <c r="D56" s="91"/>
      <c r="E56" s="91"/>
      <c r="F56" s="91"/>
      <c r="G56" s="91"/>
      <c r="H56" s="91"/>
      <c r="I56" s="91"/>
      <c r="J56" s="91"/>
      <c r="K56" s="216" t="s">
        <v>68</v>
      </c>
      <c r="L56" s="91"/>
      <c r="M56" s="108"/>
      <c r="N56" s="269"/>
      <c r="O56" s="91"/>
    </row>
    <row r="57" spans="1:15" s="96" customFormat="1" ht="12" customHeight="1" thickBot="1">
      <c r="A57" s="93" t="s">
        <v>138</v>
      </c>
      <c r="B57" s="94"/>
      <c r="C57" s="95"/>
      <c r="D57" s="95"/>
      <c r="E57" s="95"/>
      <c r="F57" s="95"/>
      <c r="G57" s="95"/>
      <c r="H57" s="95"/>
      <c r="I57" s="95"/>
      <c r="J57" s="95"/>
      <c r="K57" s="217" t="s">
        <v>69</v>
      </c>
      <c r="L57" s="95"/>
      <c r="M57" s="108"/>
      <c r="N57" s="270"/>
      <c r="O57" s="95"/>
    </row>
    <row r="58" spans="1:15" ht="10.5" customHeight="1"/>
    <row r="59" spans="1:15" ht="15" customHeight="1">
      <c r="A59" s="260" t="s">
        <v>131</v>
      </c>
      <c r="B59" s="260"/>
      <c r="C59" s="260"/>
      <c r="D59" s="260"/>
      <c r="E59" s="260"/>
      <c r="F59" s="260"/>
      <c r="G59" s="260"/>
      <c r="H59" s="260"/>
      <c r="I59" s="260"/>
      <c r="J59" s="260"/>
      <c r="K59" s="260"/>
      <c r="L59" s="260"/>
      <c r="M59" s="260"/>
      <c r="N59" s="260"/>
      <c r="O59" s="260"/>
    </row>
  </sheetData>
  <mergeCells count="29">
    <mergeCell ref="M45:N45"/>
    <mergeCell ref="C9:G9"/>
    <mergeCell ref="C8:G8"/>
    <mergeCell ref="C10:O10"/>
    <mergeCell ref="K11:O11"/>
    <mergeCell ref="I13:O13"/>
    <mergeCell ref="F34:G34"/>
    <mergeCell ref="K31:O35"/>
    <mergeCell ref="B16:B17"/>
    <mergeCell ref="A1:O1"/>
    <mergeCell ref="A3:B3"/>
    <mergeCell ref="A4:B4"/>
    <mergeCell ref="E4:O4"/>
    <mergeCell ref="A59:O59"/>
    <mergeCell ref="J8:K8"/>
    <mergeCell ref="B13:F13"/>
    <mergeCell ref="G13:H13"/>
    <mergeCell ref="A43:N43"/>
    <mergeCell ref="J9:K9"/>
    <mergeCell ref="C11:F11"/>
    <mergeCell ref="A18:O18"/>
    <mergeCell ref="A27:O27"/>
    <mergeCell ref="N56:N57"/>
    <mergeCell ref="D54:O54"/>
    <mergeCell ref="A55:O55"/>
    <mergeCell ref="M46:N46"/>
    <mergeCell ref="M47:N47"/>
    <mergeCell ref="M48:N48"/>
    <mergeCell ref="M49:N49"/>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H62"/>
  <sheetViews>
    <sheetView tabSelected="1" topLeftCell="A9" zoomScale="115" zoomScaleNormal="115" workbookViewId="0">
      <selection activeCell="S30" sqref="S30"/>
    </sheetView>
  </sheetViews>
  <sheetFormatPr defaultRowHeight="13.5"/>
  <cols>
    <col min="1" max="1" width="5.75" style="125" customWidth="1"/>
    <col min="2" max="2" width="2.75" style="125" customWidth="1"/>
    <col min="3" max="3" width="27.375" style="125" customWidth="1"/>
    <col min="4" max="4" width="4.125" style="125" customWidth="1"/>
    <col min="5" max="6" width="8.875" style="125" customWidth="1"/>
    <col min="7" max="7" width="13.375" style="125" customWidth="1"/>
    <col min="8" max="8" width="29.625" style="125" customWidth="1"/>
    <col min="9" max="16384" width="9" style="125"/>
  </cols>
  <sheetData>
    <row r="1" spans="1:8">
      <c r="A1" s="290" t="s">
        <v>187</v>
      </c>
      <c r="B1" s="290"/>
      <c r="C1" s="290"/>
      <c r="D1" s="290"/>
      <c r="E1" s="290"/>
      <c r="F1" s="290"/>
      <c r="G1" s="290"/>
      <c r="H1" s="290"/>
    </row>
    <row r="2" spans="1:8" ht="17.25" customHeight="1">
      <c r="A2" s="297" t="s">
        <v>188</v>
      </c>
      <c r="B2" s="297"/>
      <c r="C2" s="297"/>
      <c r="D2" s="297"/>
      <c r="E2" s="297"/>
      <c r="F2" s="297"/>
      <c r="G2" s="297"/>
      <c r="H2" s="297"/>
    </row>
    <row r="3" spans="1:8" s="127" customFormat="1" ht="17.25" customHeight="1">
      <c r="A3" s="126" t="s">
        <v>2</v>
      </c>
      <c r="C3" s="221"/>
      <c r="D3" s="127" t="s">
        <v>3</v>
      </c>
      <c r="F3" s="291" t="s">
        <v>12</v>
      </c>
      <c r="G3" s="291"/>
      <c r="H3" s="222"/>
    </row>
    <row r="4" spans="1:8" s="127" customFormat="1" ht="5.25" customHeight="1">
      <c r="A4" s="126"/>
      <c r="C4" s="128"/>
      <c r="E4" s="198"/>
      <c r="F4" s="198"/>
      <c r="G4" s="128"/>
      <c r="H4" s="128"/>
    </row>
    <row r="5" spans="1:8" s="175" customFormat="1" ht="17.25" customHeight="1">
      <c r="A5" s="174" t="s">
        <v>167</v>
      </c>
    </row>
    <row r="6" spans="1:8" s="175" customFormat="1" ht="17.100000000000001" customHeight="1">
      <c r="A6" s="174" t="s">
        <v>17</v>
      </c>
      <c r="H6" s="256">
        <f ca="1">TODAY()</f>
        <v>44111</v>
      </c>
    </row>
    <row r="7" spans="1:8" s="175" customFormat="1" ht="17.100000000000001" customHeight="1">
      <c r="A7" s="176" t="s">
        <v>107</v>
      </c>
    </row>
    <row r="8" spans="1:8" s="175" customFormat="1">
      <c r="A8" s="179" t="s">
        <v>108</v>
      </c>
    </row>
    <row r="9" spans="1:8" s="175" customFormat="1" ht="17.100000000000001" customHeight="1">
      <c r="A9" s="177" t="s">
        <v>78</v>
      </c>
    </row>
    <row r="10" spans="1:8" s="175" customFormat="1" ht="17.100000000000001" customHeight="1">
      <c r="A10" s="178" t="s">
        <v>21</v>
      </c>
    </row>
    <row r="11" spans="1:8" s="175" customFormat="1" ht="17.100000000000001" customHeight="1">
      <c r="A11" s="178" t="s">
        <v>41</v>
      </c>
    </row>
    <row r="12" spans="1:8" s="175" customFormat="1" ht="17.100000000000001" customHeight="1">
      <c r="A12" s="180" t="s">
        <v>109</v>
      </c>
    </row>
    <row r="13" spans="1:8" s="169" customFormat="1" ht="17.100000000000001" customHeight="1">
      <c r="A13" s="181" t="s">
        <v>8</v>
      </c>
    </row>
    <row r="14" spans="1:8" ht="15.95" customHeight="1">
      <c r="A14" s="129" t="s">
        <v>24</v>
      </c>
      <c r="D14" s="130">
        <v>1</v>
      </c>
      <c r="E14" s="131" t="s">
        <v>10</v>
      </c>
      <c r="G14" s="132"/>
    </row>
    <row r="15" spans="1:8" ht="15.95" customHeight="1">
      <c r="A15" s="133" t="s">
        <v>25</v>
      </c>
      <c r="D15" s="134">
        <v>1</v>
      </c>
      <c r="E15" s="135">
        <v>2200</v>
      </c>
      <c r="F15" s="136"/>
      <c r="G15" s="137" t="s">
        <v>11</v>
      </c>
      <c r="H15" s="138"/>
    </row>
    <row r="16" spans="1:8" ht="15.95" customHeight="1">
      <c r="A16" s="139" t="s">
        <v>26</v>
      </c>
      <c r="E16" s="226" t="s">
        <v>142</v>
      </c>
      <c r="F16" s="141"/>
      <c r="G16" s="137" t="s">
        <v>101</v>
      </c>
    </row>
    <row r="17" spans="1:8" ht="15.95" customHeight="1">
      <c r="A17" s="142" t="s">
        <v>27</v>
      </c>
      <c r="D17" s="130">
        <v>1</v>
      </c>
      <c r="E17" s="143" t="s">
        <v>9</v>
      </c>
      <c r="G17" s="250" t="s">
        <v>169</v>
      </c>
    </row>
    <row r="18" spans="1:8" ht="15.95" customHeight="1">
      <c r="A18" s="144" t="s">
        <v>173</v>
      </c>
      <c r="D18" s="134">
        <v>5</v>
      </c>
      <c r="E18" s="145">
        <v>200</v>
      </c>
      <c r="G18" s="137" t="s">
        <v>102</v>
      </c>
    </row>
    <row r="19" spans="1:8" s="149" customFormat="1" ht="15.95" customHeight="1">
      <c r="A19" s="172" t="s">
        <v>171</v>
      </c>
      <c r="B19" s="125"/>
      <c r="C19" s="125"/>
      <c r="D19" s="147"/>
      <c r="E19" s="148"/>
      <c r="F19" s="125"/>
      <c r="G19" s="137" t="s">
        <v>18</v>
      </c>
      <c r="H19" s="125"/>
    </row>
    <row r="20" spans="1:8" s="149" customFormat="1" ht="4.5" customHeight="1">
      <c r="A20" s="146"/>
      <c r="B20" s="125"/>
      <c r="C20" s="125"/>
      <c r="D20" s="147"/>
      <c r="E20" s="148"/>
      <c r="F20" s="125"/>
      <c r="H20" s="125"/>
    </row>
    <row r="21" spans="1:8" s="150" customFormat="1" ht="20.100000000000001" customHeight="1">
      <c r="A21" s="295" t="s">
        <v>177</v>
      </c>
      <c r="B21" s="295"/>
      <c r="C21" s="295"/>
      <c r="D21" s="295"/>
      <c r="E21" s="295"/>
      <c r="F21" s="295"/>
      <c r="G21" s="295"/>
      <c r="H21" s="295"/>
    </row>
    <row r="22" spans="1:8" s="132" customFormat="1" ht="18.75" customHeight="1">
      <c r="A22" s="296" t="s">
        <v>40</v>
      </c>
      <c r="B22" s="296"/>
      <c r="C22" s="296"/>
      <c r="D22" s="296"/>
      <c r="E22" s="296"/>
      <c r="F22" s="296"/>
      <c r="G22" s="151" t="s">
        <v>147</v>
      </c>
      <c r="H22" s="151"/>
    </row>
    <row r="23" spans="1:8" s="152" customFormat="1" ht="15" customHeight="1">
      <c r="A23" s="197" t="s">
        <v>5</v>
      </c>
      <c r="B23" s="292" t="s">
        <v>76</v>
      </c>
      <c r="C23" s="293"/>
      <c r="D23" s="293"/>
      <c r="E23" s="294"/>
      <c r="F23" s="197" t="s">
        <v>4</v>
      </c>
      <c r="G23" s="197" t="s">
        <v>15</v>
      </c>
      <c r="H23" s="197" t="s">
        <v>16</v>
      </c>
    </row>
    <row r="24" spans="1:8" s="153" customFormat="1" ht="17.45" customHeight="1">
      <c r="A24" s="197" t="s">
        <v>19</v>
      </c>
      <c r="B24" s="287"/>
      <c r="C24" s="288"/>
      <c r="D24" s="288"/>
      <c r="E24" s="289"/>
      <c r="F24" s="115"/>
      <c r="G24" s="120"/>
      <c r="H24" s="117"/>
    </row>
    <row r="25" spans="1:8" s="153" customFormat="1" ht="17.45" customHeight="1">
      <c r="A25" s="119" t="s">
        <v>22</v>
      </c>
      <c r="B25" s="287"/>
      <c r="C25" s="288"/>
      <c r="D25" s="288"/>
      <c r="E25" s="289"/>
      <c r="F25" s="115"/>
      <c r="G25" s="120"/>
      <c r="H25" s="117"/>
    </row>
    <row r="26" spans="1:8" s="153" customFormat="1" ht="17.45" customHeight="1">
      <c r="A26" s="119" t="s">
        <v>98</v>
      </c>
      <c r="B26" s="287"/>
      <c r="C26" s="288"/>
      <c r="D26" s="288"/>
      <c r="E26" s="289"/>
      <c r="F26" s="115"/>
      <c r="G26" s="120"/>
      <c r="H26" s="117"/>
    </row>
    <row r="27" spans="1:8" s="153" customFormat="1" ht="17.45" customHeight="1">
      <c r="A27" s="197" t="s">
        <v>36</v>
      </c>
      <c r="B27" s="287"/>
      <c r="C27" s="288"/>
      <c r="D27" s="288"/>
      <c r="E27" s="289"/>
      <c r="F27" s="115"/>
      <c r="G27" s="120"/>
      <c r="H27" s="117"/>
    </row>
    <row r="28" spans="1:8" s="153" customFormat="1" ht="17.45" customHeight="1">
      <c r="A28" s="197" t="s">
        <v>37</v>
      </c>
      <c r="B28" s="287"/>
      <c r="C28" s="288"/>
      <c r="D28" s="288"/>
      <c r="E28" s="289"/>
      <c r="F28" s="115"/>
      <c r="G28" s="120"/>
      <c r="H28" s="117"/>
    </row>
    <row r="29" spans="1:8" s="158" customFormat="1" ht="15" customHeight="1">
      <c r="A29" s="154" t="s">
        <v>100</v>
      </c>
      <c r="B29" s="155"/>
      <c r="C29" s="155"/>
      <c r="D29" s="155"/>
      <c r="E29" s="155"/>
      <c r="F29" s="156"/>
      <c r="G29" s="157"/>
      <c r="H29" s="157"/>
    </row>
    <row r="30" spans="1:8" s="152" customFormat="1" ht="18.75" customHeight="1">
      <c r="A30" s="296" t="s">
        <v>118</v>
      </c>
      <c r="B30" s="296"/>
      <c r="C30" s="296"/>
      <c r="D30" s="296"/>
      <c r="E30" s="296"/>
      <c r="F30" s="296"/>
      <c r="G30" s="151" t="s">
        <v>148</v>
      </c>
      <c r="H30" s="151"/>
    </row>
    <row r="31" spans="1:8" s="152" customFormat="1" ht="15" customHeight="1">
      <c r="A31" s="197" t="s">
        <v>5</v>
      </c>
      <c r="B31" s="286" t="s">
        <v>77</v>
      </c>
      <c r="C31" s="286"/>
      <c r="D31" s="286"/>
      <c r="E31" s="286"/>
      <c r="F31" s="197" t="s">
        <v>4</v>
      </c>
      <c r="G31" s="231" t="s">
        <v>144</v>
      </c>
      <c r="H31" s="197" t="s">
        <v>13</v>
      </c>
    </row>
    <row r="32" spans="1:8" s="152" customFormat="1" ht="17.45" customHeight="1">
      <c r="A32" s="197">
        <v>1</v>
      </c>
      <c r="B32" s="287"/>
      <c r="C32" s="288"/>
      <c r="D32" s="288"/>
      <c r="E32" s="289"/>
      <c r="F32" s="116"/>
      <c r="G32" s="118"/>
      <c r="H32" s="117"/>
    </row>
    <row r="33" spans="1:8" s="152" customFormat="1" ht="17.45" customHeight="1">
      <c r="A33" s="197">
        <v>2</v>
      </c>
      <c r="B33" s="287"/>
      <c r="C33" s="288"/>
      <c r="D33" s="288"/>
      <c r="E33" s="289"/>
      <c r="F33" s="116"/>
      <c r="G33" s="118"/>
      <c r="H33" s="117"/>
    </row>
    <row r="34" spans="1:8" s="152" customFormat="1" ht="17.45" customHeight="1">
      <c r="A34" s="197">
        <v>3</v>
      </c>
      <c r="B34" s="287"/>
      <c r="C34" s="288"/>
      <c r="D34" s="288"/>
      <c r="E34" s="289"/>
      <c r="F34" s="116"/>
      <c r="G34" s="118"/>
      <c r="H34" s="117"/>
    </row>
    <row r="35" spans="1:8" s="152" customFormat="1" ht="17.45" customHeight="1">
      <c r="A35" s="197">
        <v>4</v>
      </c>
      <c r="B35" s="287"/>
      <c r="C35" s="288"/>
      <c r="D35" s="288"/>
      <c r="E35" s="289"/>
      <c r="F35" s="116"/>
      <c r="G35" s="118"/>
      <c r="H35" s="117"/>
    </row>
    <row r="36" spans="1:8" s="152" customFormat="1" ht="17.45" customHeight="1">
      <c r="A36" s="197">
        <v>5</v>
      </c>
      <c r="B36" s="287"/>
      <c r="C36" s="288"/>
      <c r="D36" s="288"/>
      <c r="E36" s="289"/>
      <c r="F36" s="116"/>
      <c r="G36" s="118"/>
      <c r="H36" s="117"/>
    </row>
    <row r="37" spans="1:8" s="152" customFormat="1" ht="17.45" customHeight="1">
      <c r="A37" s="197">
        <v>6</v>
      </c>
      <c r="B37" s="287"/>
      <c r="C37" s="288"/>
      <c r="D37" s="288"/>
      <c r="E37" s="289"/>
      <c r="F37" s="116"/>
      <c r="G37" s="118"/>
      <c r="H37" s="117"/>
    </row>
    <row r="38" spans="1:8" s="152" customFormat="1" ht="17.45" customHeight="1">
      <c r="A38" s="197">
        <v>7</v>
      </c>
      <c r="B38" s="287"/>
      <c r="C38" s="288"/>
      <c r="D38" s="288"/>
      <c r="E38" s="289"/>
      <c r="F38" s="116"/>
      <c r="G38" s="118"/>
      <c r="H38" s="117"/>
    </row>
    <row r="39" spans="1:8" s="152" customFormat="1" ht="17.45" customHeight="1">
      <c r="A39" s="197">
        <v>8</v>
      </c>
      <c r="B39" s="287"/>
      <c r="C39" s="288"/>
      <c r="D39" s="288"/>
      <c r="E39" s="289"/>
      <c r="F39" s="116"/>
      <c r="G39" s="118"/>
      <c r="H39" s="117"/>
    </row>
    <row r="40" spans="1:8" s="152" customFormat="1" ht="17.45" customHeight="1">
      <c r="A40" s="197">
        <v>9</v>
      </c>
      <c r="B40" s="287"/>
      <c r="C40" s="288"/>
      <c r="D40" s="288"/>
      <c r="E40" s="289"/>
      <c r="F40" s="116"/>
      <c r="G40" s="118"/>
      <c r="H40" s="117"/>
    </row>
    <row r="41" spans="1:8" s="152" customFormat="1" ht="17.45" customHeight="1">
      <c r="A41" s="197">
        <v>10</v>
      </c>
      <c r="B41" s="287"/>
      <c r="C41" s="288"/>
      <c r="D41" s="288"/>
      <c r="E41" s="289"/>
      <c r="F41" s="116"/>
      <c r="G41" s="118"/>
      <c r="H41" s="117"/>
    </row>
    <row r="42" spans="1:8" s="152" customFormat="1" ht="17.45" customHeight="1">
      <c r="A42" s="197">
        <v>11</v>
      </c>
      <c r="B42" s="287"/>
      <c r="C42" s="288"/>
      <c r="D42" s="288"/>
      <c r="E42" s="289"/>
      <c r="F42" s="116"/>
      <c r="G42" s="118"/>
      <c r="H42" s="117"/>
    </row>
    <row r="43" spans="1:8" s="152" customFormat="1" ht="17.45" customHeight="1">
      <c r="A43" s="231">
        <v>12</v>
      </c>
      <c r="B43" s="287"/>
      <c r="C43" s="288"/>
      <c r="D43" s="288"/>
      <c r="E43" s="289"/>
      <c r="F43" s="116"/>
      <c r="G43" s="118"/>
      <c r="H43" s="117"/>
    </row>
    <row r="44" spans="1:8" s="152" customFormat="1" ht="17.45" customHeight="1">
      <c r="A44" s="231">
        <v>13</v>
      </c>
      <c r="B44" s="287"/>
      <c r="C44" s="288"/>
      <c r="D44" s="288"/>
      <c r="E44" s="289"/>
      <c r="F44" s="116"/>
      <c r="G44" s="118"/>
      <c r="H44" s="117"/>
    </row>
    <row r="45" spans="1:8" s="152" customFormat="1" ht="17.45" customHeight="1">
      <c r="A45" s="231">
        <v>14</v>
      </c>
      <c r="B45" s="287"/>
      <c r="C45" s="288"/>
      <c r="D45" s="288"/>
      <c r="E45" s="289"/>
      <c r="F45" s="116"/>
      <c r="G45" s="118"/>
      <c r="H45" s="117"/>
    </row>
    <row r="46" spans="1:8" s="152" customFormat="1" ht="17.45" customHeight="1">
      <c r="A46" s="231">
        <v>15</v>
      </c>
      <c r="B46" s="287"/>
      <c r="C46" s="288"/>
      <c r="D46" s="288"/>
      <c r="E46" s="289"/>
      <c r="F46" s="116"/>
      <c r="G46" s="118"/>
      <c r="H46" s="117"/>
    </row>
    <row r="47" spans="1:8" s="163" customFormat="1" ht="18.75" customHeight="1">
      <c r="A47" s="154" t="s">
        <v>23</v>
      </c>
      <c r="B47" s="159"/>
      <c r="C47" s="159"/>
      <c r="D47" s="159"/>
      <c r="E47" s="159"/>
      <c r="F47" s="160"/>
      <c r="G47" s="161"/>
      <c r="H47" s="162"/>
    </row>
    <row r="48" spans="1:8" s="165" customFormat="1" ht="15" customHeight="1">
      <c r="A48" s="164" t="s">
        <v>145</v>
      </c>
      <c r="B48" s="159"/>
      <c r="C48" s="159"/>
      <c r="D48" s="159"/>
      <c r="E48" s="159"/>
      <c r="F48" s="160"/>
      <c r="G48" s="161"/>
      <c r="H48" s="162"/>
    </row>
    <row r="49" spans="1:8" s="166" customFormat="1" ht="20.100000000000001" customHeight="1">
      <c r="A49" s="295" t="s">
        <v>178</v>
      </c>
      <c r="B49" s="295"/>
      <c r="C49" s="295"/>
      <c r="D49" s="295"/>
      <c r="E49" s="295"/>
      <c r="F49" s="295"/>
      <c r="G49" s="295"/>
      <c r="H49" s="295"/>
    </row>
    <row r="50" spans="1:8" s="165" customFormat="1">
      <c r="A50" s="167" t="s">
        <v>174</v>
      </c>
      <c r="B50" s="168"/>
      <c r="C50" s="168"/>
      <c r="D50" s="168"/>
      <c r="E50" s="168"/>
      <c r="F50" s="168"/>
      <c r="G50" s="168"/>
      <c r="H50" s="168"/>
    </row>
    <row r="51" spans="1:8" s="175" customFormat="1" ht="18" customHeight="1">
      <c r="A51" s="182"/>
      <c r="B51" s="183"/>
      <c r="C51" s="184" t="s">
        <v>0</v>
      </c>
      <c r="E51" s="183"/>
      <c r="G51" s="183"/>
      <c r="H51" s="185" t="s">
        <v>1</v>
      </c>
    </row>
    <row r="52" spans="1:8">
      <c r="A52" s="298" t="s">
        <v>14</v>
      </c>
      <c r="B52" s="298"/>
      <c r="C52" s="298"/>
      <c r="D52" s="298"/>
      <c r="E52" s="298"/>
      <c r="F52" s="298"/>
      <c r="G52" s="298"/>
      <c r="H52" s="298"/>
    </row>
    <row r="62" spans="1:8">
      <c r="F62" s="259"/>
    </row>
  </sheetData>
  <sheetProtection password="DCAF" sheet="1" objects="1" scenarios="1"/>
  <mergeCells count="30">
    <mergeCell ref="B36:E36"/>
    <mergeCell ref="A2:H2"/>
    <mergeCell ref="A52:H52"/>
    <mergeCell ref="B37:E37"/>
    <mergeCell ref="B38:E38"/>
    <mergeCell ref="B40:E40"/>
    <mergeCell ref="B41:E41"/>
    <mergeCell ref="B39:E39"/>
    <mergeCell ref="A49:H49"/>
    <mergeCell ref="B42:E42"/>
    <mergeCell ref="B46:E46"/>
    <mergeCell ref="B43:E43"/>
    <mergeCell ref="B44:E44"/>
    <mergeCell ref="B45:E45"/>
    <mergeCell ref="A30:F30"/>
    <mergeCell ref="B35:E35"/>
    <mergeCell ref="A1:H1"/>
    <mergeCell ref="F3:G3"/>
    <mergeCell ref="B23:E23"/>
    <mergeCell ref="B24:E24"/>
    <mergeCell ref="B27:E27"/>
    <mergeCell ref="B25:E25"/>
    <mergeCell ref="A21:H21"/>
    <mergeCell ref="A22:F22"/>
    <mergeCell ref="B26:E26"/>
    <mergeCell ref="B31:E31"/>
    <mergeCell ref="B32:E32"/>
    <mergeCell ref="B33:E33"/>
    <mergeCell ref="B34:E34"/>
    <mergeCell ref="B28:E28"/>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H62"/>
  <sheetViews>
    <sheetView tabSelected="1" zoomScale="115" zoomScaleNormal="115" workbookViewId="0">
      <selection activeCell="S30" sqref="S30"/>
    </sheetView>
  </sheetViews>
  <sheetFormatPr defaultRowHeight="13.5"/>
  <cols>
    <col min="1" max="1" width="5.75" style="125" customWidth="1"/>
    <col min="2" max="2" width="2.75" style="125" customWidth="1"/>
    <col min="3" max="3" width="27.375" style="125" customWidth="1"/>
    <col min="4" max="4" width="4.125" style="125" customWidth="1"/>
    <col min="5" max="6" width="8.875" style="125" customWidth="1"/>
    <col min="7" max="7" width="13.375" style="125" customWidth="1"/>
    <col min="8" max="8" width="29.625" style="125" customWidth="1"/>
    <col min="9" max="16384" width="9" style="125"/>
  </cols>
  <sheetData>
    <row r="1" spans="1:8">
      <c r="A1" s="290" t="s">
        <v>187</v>
      </c>
      <c r="B1" s="290"/>
      <c r="C1" s="290"/>
      <c r="D1" s="290"/>
      <c r="E1" s="290"/>
      <c r="F1" s="290"/>
      <c r="G1" s="290"/>
      <c r="H1" s="290"/>
    </row>
    <row r="2" spans="1:8" ht="17.25" customHeight="1">
      <c r="A2" s="297" t="s">
        <v>188</v>
      </c>
      <c r="B2" s="297"/>
      <c r="C2" s="297"/>
      <c r="D2" s="297"/>
      <c r="E2" s="297"/>
      <c r="F2" s="297"/>
      <c r="G2" s="297"/>
      <c r="H2" s="297"/>
    </row>
    <row r="3" spans="1:8" s="127" customFormat="1" ht="17.25" customHeight="1">
      <c r="A3" s="126" t="s">
        <v>2</v>
      </c>
      <c r="C3" s="107" t="s">
        <v>97</v>
      </c>
      <c r="D3" s="127" t="s">
        <v>3</v>
      </c>
      <c r="F3" s="291" t="s">
        <v>12</v>
      </c>
      <c r="G3" s="291"/>
      <c r="H3" s="248">
        <v>23</v>
      </c>
    </row>
    <row r="4" spans="1:8" s="127" customFormat="1" ht="5.25" customHeight="1">
      <c r="A4" s="126"/>
      <c r="C4" s="128"/>
      <c r="E4" s="171"/>
      <c r="F4" s="171"/>
      <c r="G4" s="128"/>
      <c r="H4" s="3"/>
    </row>
    <row r="5" spans="1:8" s="175" customFormat="1" ht="17.25" customHeight="1">
      <c r="A5" s="174" t="s">
        <v>168</v>
      </c>
      <c r="H5" s="1"/>
    </row>
    <row r="6" spans="1:8" s="175" customFormat="1" ht="17.100000000000001" customHeight="1">
      <c r="A6" s="174" t="s">
        <v>17</v>
      </c>
      <c r="H6" s="256">
        <f ca="1">TODAY()</f>
        <v>44111</v>
      </c>
    </row>
    <row r="7" spans="1:8" s="175" customFormat="1" ht="17.100000000000001" customHeight="1">
      <c r="A7" s="176" t="s">
        <v>107</v>
      </c>
    </row>
    <row r="8" spans="1:8" s="175" customFormat="1">
      <c r="A8" s="179" t="s">
        <v>108</v>
      </c>
    </row>
    <row r="9" spans="1:8" s="175" customFormat="1" ht="17.100000000000001" customHeight="1">
      <c r="A9" s="177" t="s">
        <v>78</v>
      </c>
    </row>
    <row r="10" spans="1:8" s="175" customFormat="1" ht="17.100000000000001" customHeight="1">
      <c r="A10" s="178" t="s">
        <v>21</v>
      </c>
    </row>
    <row r="11" spans="1:8" s="175" customFormat="1" ht="17.100000000000001" customHeight="1">
      <c r="A11" s="178" t="s">
        <v>41</v>
      </c>
    </row>
    <row r="12" spans="1:8" s="175" customFormat="1" ht="17.100000000000001" customHeight="1">
      <c r="A12" s="180" t="s">
        <v>109</v>
      </c>
    </row>
    <row r="13" spans="1:8" s="169" customFormat="1" ht="17.100000000000001" customHeight="1">
      <c r="A13" s="181" t="s">
        <v>8</v>
      </c>
    </row>
    <row r="14" spans="1:8" ht="15.95" customHeight="1">
      <c r="A14" s="129" t="s">
        <v>24</v>
      </c>
      <c r="D14" s="130">
        <v>1</v>
      </c>
      <c r="E14" s="131" t="s">
        <v>10</v>
      </c>
      <c r="G14" s="132"/>
    </row>
    <row r="15" spans="1:8" ht="15.95" customHeight="1">
      <c r="A15" s="133" t="s">
        <v>25</v>
      </c>
      <c r="D15" s="134">
        <v>1</v>
      </c>
      <c r="E15" s="135">
        <v>2200</v>
      </c>
      <c r="F15" s="136"/>
      <c r="G15" s="137" t="s">
        <v>11</v>
      </c>
      <c r="H15" s="138"/>
    </row>
    <row r="16" spans="1:8" ht="15.95" customHeight="1">
      <c r="A16" s="139" t="s">
        <v>26</v>
      </c>
      <c r="D16" s="140"/>
      <c r="E16" s="226" t="s">
        <v>142</v>
      </c>
      <c r="F16" s="141"/>
      <c r="G16" s="137" t="s">
        <v>101</v>
      </c>
    </row>
    <row r="17" spans="1:8" ht="15.95" customHeight="1">
      <c r="A17" s="142" t="s">
        <v>27</v>
      </c>
      <c r="D17" s="130">
        <v>1</v>
      </c>
      <c r="E17" s="143" t="s">
        <v>9</v>
      </c>
      <c r="G17" s="137" t="s">
        <v>170</v>
      </c>
    </row>
    <row r="18" spans="1:8" ht="15.95" customHeight="1">
      <c r="A18" s="144" t="s">
        <v>172</v>
      </c>
      <c r="D18" s="134">
        <v>5</v>
      </c>
      <c r="E18" s="145">
        <v>200</v>
      </c>
      <c r="G18" s="137" t="s">
        <v>102</v>
      </c>
    </row>
    <row r="19" spans="1:8" s="149" customFormat="1" ht="15.95" customHeight="1">
      <c r="A19" s="172" t="s">
        <v>171</v>
      </c>
      <c r="B19" s="125"/>
      <c r="C19" s="125"/>
      <c r="D19" s="147"/>
      <c r="E19" s="148"/>
      <c r="F19" s="125"/>
      <c r="G19" s="137" t="s">
        <v>18</v>
      </c>
      <c r="H19" s="125"/>
    </row>
    <row r="20" spans="1:8" s="149" customFormat="1" ht="4.5" customHeight="1">
      <c r="A20" s="146"/>
      <c r="B20" s="125"/>
      <c r="C20" s="125"/>
      <c r="D20" s="147"/>
      <c r="E20" s="148"/>
      <c r="F20" s="125"/>
      <c r="H20" s="125"/>
    </row>
    <row r="21" spans="1:8" s="150" customFormat="1" ht="20.100000000000001" customHeight="1">
      <c r="A21" s="295" t="s">
        <v>177</v>
      </c>
      <c r="B21" s="295"/>
      <c r="C21" s="295"/>
      <c r="D21" s="295"/>
      <c r="E21" s="295"/>
      <c r="F21" s="295"/>
      <c r="G21" s="295"/>
      <c r="H21" s="295"/>
    </row>
    <row r="22" spans="1:8" s="132" customFormat="1" ht="18.75" customHeight="1">
      <c r="A22" s="296" t="s">
        <v>40</v>
      </c>
      <c r="B22" s="296"/>
      <c r="C22" s="296"/>
      <c r="D22" s="296"/>
      <c r="E22" s="296"/>
      <c r="F22" s="296"/>
      <c r="G22" s="151" t="s">
        <v>147</v>
      </c>
      <c r="H22" s="151"/>
    </row>
    <row r="23" spans="1:8" s="152" customFormat="1" ht="15" customHeight="1">
      <c r="A23" s="170" t="s">
        <v>5</v>
      </c>
      <c r="B23" s="292" t="s">
        <v>76</v>
      </c>
      <c r="C23" s="293"/>
      <c r="D23" s="293"/>
      <c r="E23" s="294"/>
      <c r="F23" s="170" t="s">
        <v>4</v>
      </c>
      <c r="G23" s="170" t="s">
        <v>15</v>
      </c>
      <c r="H23" s="170" t="s">
        <v>16</v>
      </c>
    </row>
    <row r="24" spans="1:8" s="153" customFormat="1" ht="17.45" customHeight="1">
      <c r="A24" s="170" t="s">
        <v>19</v>
      </c>
      <c r="B24" s="299" t="s">
        <v>113</v>
      </c>
      <c r="C24" s="300"/>
      <c r="D24" s="300"/>
      <c r="E24" s="301"/>
      <c r="F24" s="113">
        <v>600000</v>
      </c>
      <c r="G24" s="106" t="s">
        <v>86</v>
      </c>
      <c r="H24" s="106" t="s">
        <v>87</v>
      </c>
    </row>
    <row r="25" spans="1:8" s="153" customFormat="1" ht="17.45" customHeight="1">
      <c r="A25" s="119" t="s">
        <v>22</v>
      </c>
      <c r="B25" s="299" t="s">
        <v>88</v>
      </c>
      <c r="C25" s="300"/>
      <c r="D25" s="300"/>
      <c r="E25" s="301"/>
      <c r="F25" s="113">
        <v>25000</v>
      </c>
      <c r="G25" s="106" t="s">
        <v>89</v>
      </c>
      <c r="H25" s="106" t="s">
        <v>87</v>
      </c>
    </row>
    <row r="26" spans="1:8" s="153" customFormat="1" ht="17.45" customHeight="1">
      <c r="A26" s="119" t="s">
        <v>98</v>
      </c>
      <c r="B26" s="299" t="s">
        <v>90</v>
      </c>
      <c r="C26" s="300"/>
      <c r="D26" s="300"/>
      <c r="E26" s="301"/>
      <c r="F26" s="113">
        <v>10000</v>
      </c>
      <c r="G26" s="106" t="s">
        <v>91</v>
      </c>
      <c r="H26" s="106" t="s">
        <v>87</v>
      </c>
    </row>
    <row r="27" spans="1:8" s="153" customFormat="1" ht="17.45" customHeight="1">
      <c r="A27" s="170" t="s">
        <v>36</v>
      </c>
      <c r="B27" s="287"/>
      <c r="C27" s="288"/>
      <c r="D27" s="288"/>
      <c r="E27" s="289"/>
      <c r="F27" s="115"/>
      <c r="G27" s="120"/>
      <c r="H27" s="117"/>
    </row>
    <row r="28" spans="1:8" s="153" customFormat="1" ht="17.45" customHeight="1">
      <c r="A28" s="170" t="s">
        <v>37</v>
      </c>
      <c r="B28" s="287"/>
      <c r="C28" s="288"/>
      <c r="D28" s="288"/>
      <c r="E28" s="289"/>
      <c r="F28" s="115"/>
      <c r="G28" s="120"/>
      <c r="H28" s="117"/>
    </row>
    <row r="29" spans="1:8" s="158" customFormat="1" ht="15" customHeight="1">
      <c r="A29" s="154" t="s">
        <v>100</v>
      </c>
      <c r="B29" s="155"/>
      <c r="C29" s="155"/>
      <c r="D29" s="155"/>
      <c r="E29" s="155"/>
      <c r="F29" s="156"/>
      <c r="G29" s="157"/>
      <c r="H29" s="157"/>
    </row>
    <row r="30" spans="1:8" s="152" customFormat="1" ht="18.75" customHeight="1">
      <c r="A30" s="296" t="s">
        <v>105</v>
      </c>
      <c r="B30" s="296"/>
      <c r="C30" s="296"/>
      <c r="D30" s="296"/>
      <c r="E30" s="296"/>
      <c r="F30" s="296"/>
      <c r="G30" s="151" t="s">
        <v>148</v>
      </c>
      <c r="H30" s="151"/>
    </row>
    <row r="31" spans="1:8" s="152" customFormat="1" ht="15" customHeight="1">
      <c r="A31" s="170" t="s">
        <v>5</v>
      </c>
      <c r="B31" s="286" t="s">
        <v>77</v>
      </c>
      <c r="C31" s="286"/>
      <c r="D31" s="286"/>
      <c r="E31" s="286"/>
      <c r="F31" s="170" t="s">
        <v>4</v>
      </c>
      <c r="G31" s="231" t="s">
        <v>144</v>
      </c>
      <c r="H31" s="170" t="s">
        <v>13</v>
      </c>
    </row>
    <row r="32" spans="1:8" s="152" customFormat="1" ht="17.45" customHeight="1">
      <c r="A32" s="170">
        <v>1</v>
      </c>
      <c r="B32" s="299" t="s">
        <v>92</v>
      </c>
      <c r="C32" s="300"/>
      <c r="D32" s="300"/>
      <c r="E32" s="301"/>
      <c r="F32" s="113">
        <v>2200</v>
      </c>
      <c r="G32" s="105">
        <v>27</v>
      </c>
      <c r="H32" s="106" t="s">
        <v>79</v>
      </c>
    </row>
    <row r="33" spans="1:8" s="152" customFormat="1" ht="17.45" customHeight="1">
      <c r="A33" s="170">
        <v>2</v>
      </c>
      <c r="B33" s="299" t="s">
        <v>80</v>
      </c>
      <c r="C33" s="300"/>
      <c r="D33" s="300"/>
      <c r="E33" s="301"/>
      <c r="F33" s="113">
        <v>4000</v>
      </c>
      <c r="G33" s="105">
        <v>10</v>
      </c>
      <c r="H33" s="106" t="s">
        <v>81</v>
      </c>
    </row>
    <row r="34" spans="1:8" s="152" customFormat="1" ht="17.45" customHeight="1">
      <c r="A34" s="170">
        <v>3</v>
      </c>
      <c r="B34" s="299" t="s">
        <v>82</v>
      </c>
      <c r="C34" s="300"/>
      <c r="D34" s="300"/>
      <c r="E34" s="301"/>
      <c r="F34" s="113">
        <v>200</v>
      </c>
      <c r="G34" s="105">
        <v>30</v>
      </c>
      <c r="H34" s="106" t="s">
        <v>83</v>
      </c>
    </row>
    <row r="35" spans="1:8" s="152" customFormat="1" ht="17.45" customHeight="1">
      <c r="A35" s="170">
        <v>4</v>
      </c>
      <c r="B35" s="299" t="s">
        <v>93</v>
      </c>
      <c r="C35" s="300"/>
      <c r="D35" s="300"/>
      <c r="E35" s="301"/>
      <c r="F35" s="113">
        <v>150</v>
      </c>
      <c r="G35" s="105">
        <v>50</v>
      </c>
      <c r="H35" s="106" t="s">
        <v>96</v>
      </c>
    </row>
    <row r="36" spans="1:8" s="152" customFormat="1" ht="17.45" customHeight="1">
      <c r="A36" s="170">
        <v>5</v>
      </c>
      <c r="B36" s="299" t="s">
        <v>84</v>
      </c>
      <c r="C36" s="300"/>
      <c r="D36" s="300"/>
      <c r="E36" s="301"/>
      <c r="F36" s="113">
        <v>200</v>
      </c>
      <c r="G36" s="105">
        <v>30</v>
      </c>
      <c r="H36" s="106" t="s">
        <v>85</v>
      </c>
    </row>
    <row r="37" spans="1:8" s="152" customFormat="1" ht="17.45" customHeight="1">
      <c r="A37" s="170">
        <v>6</v>
      </c>
      <c r="B37" s="287"/>
      <c r="C37" s="288"/>
      <c r="D37" s="288"/>
      <c r="E37" s="289"/>
      <c r="F37" s="116"/>
      <c r="G37" s="118"/>
      <c r="H37" s="117"/>
    </row>
    <row r="38" spans="1:8" s="152" customFormat="1" ht="17.45" customHeight="1">
      <c r="A38" s="170">
        <v>7</v>
      </c>
      <c r="B38" s="287"/>
      <c r="C38" s="288"/>
      <c r="D38" s="288"/>
      <c r="E38" s="289"/>
      <c r="F38" s="116"/>
      <c r="G38" s="118"/>
      <c r="H38" s="117"/>
    </row>
    <row r="39" spans="1:8" s="152" customFormat="1" ht="17.45" customHeight="1">
      <c r="A39" s="170">
        <v>8</v>
      </c>
      <c r="B39" s="287"/>
      <c r="C39" s="288"/>
      <c r="D39" s="288"/>
      <c r="E39" s="289"/>
      <c r="F39" s="116"/>
      <c r="G39" s="118"/>
      <c r="H39" s="117"/>
    </row>
    <row r="40" spans="1:8" s="152" customFormat="1" ht="17.45" customHeight="1">
      <c r="A40" s="170">
        <v>9</v>
      </c>
      <c r="B40" s="287"/>
      <c r="C40" s="288"/>
      <c r="D40" s="288"/>
      <c r="E40" s="289"/>
      <c r="F40" s="116"/>
      <c r="G40" s="118"/>
      <c r="H40" s="117"/>
    </row>
    <row r="41" spans="1:8" s="152" customFormat="1" ht="17.45" customHeight="1">
      <c r="A41" s="170">
        <v>10</v>
      </c>
      <c r="B41" s="287"/>
      <c r="C41" s="288"/>
      <c r="D41" s="288"/>
      <c r="E41" s="289"/>
      <c r="F41" s="116"/>
      <c r="G41" s="118"/>
      <c r="H41" s="117"/>
    </row>
    <row r="42" spans="1:8" s="152" customFormat="1" ht="17.45" customHeight="1">
      <c r="A42" s="170">
        <v>11</v>
      </c>
      <c r="B42" s="287"/>
      <c r="C42" s="288"/>
      <c r="D42" s="288"/>
      <c r="E42" s="289"/>
      <c r="F42" s="116"/>
      <c r="G42" s="118"/>
      <c r="H42" s="117"/>
    </row>
    <row r="43" spans="1:8" s="152" customFormat="1" ht="17.45" customHeight="1">
      <c r="A43" s="231">
        <v>12</v>
      </c>
      <c r="B43" s="228"/>
      <c r="C43" s="229"/>
      <c r="D43" s="229"/>
      <c r="E43" s="230"/>
      <c r="F43" s="116"/>
      <c r="G43" s="118"/>
      <c r="H43" s="117"/>
    </row>
    <row r="44" spans="1:8" s="152" customFormat="1" ht="17.45" customHeight="1">
      <c r="A44" s="231">
        <v>13</v>
      </c>
      <c r="B44" s="228"/>
      <c r="C44" s="229"/>
      <c r="D44" s="229"/>
      <c r="E44" s="230"/>
      <c r="F44" s="116"/>
      <c r="G44" s="118"/>
      <c r="H44" s="117"/>
    </row>
    <row r="45" spans="1:8" s="152" customFormat="1" ht="17.45" customHeight="1">
      <c r="A45" s="231">
        <v>14</v>
      </c>
      <c r="B45" s="228"/>
      <c r="C45" s="229"/>
      <c r="D45" s="229"/>
      <c r="E45" s="230"/>
      <c r="F45" s="116"/>
      <c r="G45" s="118"/>
      <c r="H45" s="117"/>
    </row>
    <row r="46" spans="1:8" s="152" customFormat="1" ht="17.45" customHeight="1">
      <c r="A46" s="231">
        <v>15</v>
      </c>
      <c r="B46" s="287"/>
      <c r="C46" s="288"/>
      <c r="D46" s="288"/>
      <c r="E46" s="289"/>
      <c r="F46" s="116"/>
      <c r="G46" s="118"/>
      <c r="H46" s="117"/>
    </row>
    <row r="47" spans="1:8" s="163" customFormat="1" ht="18.75" customHeight="1">
      <c r="A47" s="154" t="s">
        <v>23</v>
      </c>
      <c r="B47" s="159"/>
      <c r="C47" s="159"/>
      <c r="D47" s="159"/>
      <c r="E47" s="159"/>
      <c r="F47" s="160"/>
      <c r="G47" s="161"/>
      <c r="H47" s="162"/>
    </row>
    <row r="48" spans="1:8" s="165" customFormat="1" ht="15" customHeight="1">
      <c r="A48" s="164" t="s">
        <v>145</v>
      </c>
      <c r="B48" s="159"/>
      <c r="C48" s="159"/>
      <c r="D48" s="159"/>
      <c r="E48" s="159"/>
      <c r="F48" s="160"/>
      <c r="G48" s="161"/>
      <c r="H48" s="162"/>
    </row>
    <row r="49" spans="1:8" s="166" customFormat="1" ht="20.100000000000001" customHeight="1">
      <c r="A49" s="295" t="s">
        <v>178</v>
      </c>
      <c r="B49" s="295"/>
      <c r="C49" s="295"/>
      <c r="D49" s="295"/>
      <c r="E49" s="295"/>
      <c r="F49" s="295"/>
      <c r="G49" s="295"/>
      <c r="H49" s="295"/>
    </row>
    <row r="50" spans="1:8" s="165" customFormat="1">
      <c r="A50" s="167" t="s">
        <v>174</v>
      </c>
      <c r="B50" s="168"/>
      <c r="C50" s="168"/>
      <c r="D50" s="168"/>
      <c r="E50" s="168"/>
      <c r="F50" s="168"/>
      <c r="G50" s="168"/>
      <c r="H50" s="168"/>
    </row>
    <row r="51" spans="1:8" s="175" customFormat="1" ht="18" customHeight="1">
      <c r="A51" s="182"/>
      <c r="B51" s="183"/>
      <c r="C51" s="184" t="s">
        <v>0</v>
      </c>
      <c r="E51" s="183"/>
      <c r="G51" s="183"/>
      <c r="H51" s="185" t="s">
        <v>1</v>
      </c>
    </row>
    <row r="52" spans="1:8">
      <c r="A52" s="298" t="s">
        <v>14</v>
      </c>
      <c r="B52" s="298"/>
      <c r="C52" s="298"/>
      <c r="D52" s="298"/>
      <c r="E52" s="298"/>
      <c r="F52" s="298"/>
      <c r="G52" s="298"/>
      <c r="H52" s="298"/>
    </row>
    <row r="62" spans="1:8">
      <c r="F62" s="259"/>
    </row>
  </sheetData>
  <sheetProtection password="DCAF" sheet="1" objects="1" scenarios="1"/>
  <mergeCells count="27">
    <mergeCell ref="A49:H49"/>
    <mergeCell ref="A52:H52"/>
    <mergeCell ref="B46:E46"/>
    <mergeCell ref="B32:E32"/>
    <mergeCell ref="B33:E33"/>
    <mergeCell ref="B34:E34"/>
    <mergeCell ref="B35:E35"/>
    <mergeCell ref="B36:E36"/>
    <mergeCell ref="B37:E37"/>
    <mergeCell ref="B38:E38"/>
    <mergeCell ref="B39:E39"/>
    <mergeCell ref="B40:E40"/>
    <mergeCell ref="B41:E41"/>
    <mergeCell ref="B42:E42"/>
    <mergeCell ref="B31:E31"/>
    <mergeCell ref="A1:H1"/>
    <mergeCell ref="F3:G3"/>
    <mergeCell ref="A21:H21"/>
    <mergeCell ref="A22:F22"/>
    <mergeCell ref="B23:E23"/>
    <mergeCell ref="B24:E24"/>
    <mergeCell ref="B25:E25"/>
    <mergeCell ref="B26:E26"/>
    <mergeCell ref="B27:E27"/>
    <mergeCell ref="B28:E28"/>
    <mergeCell ref="A30:F30"/>
    <mergeCell ref="A2:H2"/>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99FF"/>
  </sheetPr>
  <dimension ref="A1:R64"/>
  <sheetViews>
    <sheetView tabSelected="1" zoomScale="115" zoomScaleNormal="115" workbookViewId="0">
      <selection activeCell="S30" sqref="S30"/>
    </sheetView>
  </sheetViews>
  <sheetFormatPr defaultRowHeight="12"/>
  <cols>
    <col min="1" max="1" width="1.75" style="251" customWidth="1"/>
    <col min="2" max="2" width="0.875" style="209" customWidth="1"/>
    <col min="3" max="3" width="2.875" style="111" customWidth="1"/>
    <col min="4" max="4" width="10.875" style="186" customWidth="1"/>
    <col min="5" max="5" width="2.875" style="111" customWidth="1"/>
    <col min="6" max="6" width="10.875" style="186" customWidth="1"/>
    <col min="7" max="7" width="2.875" style="111" customWidth="1"/>
    <col min="8" max="8" width="10.875" style="186" customWidth="1"/>
    <col min="9" max="9" width="2.875" style="111" customWidth="1"/>
    <col min="10" max="10" width="10.875" style="186" customWidth="1"/>
    <col min="11" max="11" width="2.875" style="111" customWidth="1"/>
    <col min="12" max="12" width="10.875" style="186" customWidth="1"/>
    <col min="13" max="13" width="2.875" style="111" customWidth="1"/>
    <col min="14" max="14" width="10.875" style="186" customWidth="1"/>
    <col min="15" max="15" width="2.875" style="111" customWidth="1"/>
    <col min="16" max="16" width="10.875" style="186" customWidth="1"/>
    <col min="17" max="17" width="0.875" style="111" customWidth="1"/>
    <col min="18" max="18" width="1" style="111" customWidth="1"/>
    <col min="19" max="226" width="9" style="111"/>
    <col min="227" max="227" width="1.875" style="111" customWidth="1"/>
    <col min="228" max="228" width="1.125" style="111" customWidth="1"/>
    <col min="229" max="229" width="2.875" style="111" customWidth="1"/>
    <col min="230" max="230" width="8.625" style="111" customWidth="1"/>
    <col min="231" max="231" width="2.875" style="111" customWidth="1"/>
    <col min="232" max="232" width="8.625" style="111" customWidth="1"/>
    <col min="233" max="233" width="2.875" style="111" customWidth="1"/>
    <col min="234" max="234" width="8.625" style="111" customWidth="1"/>
    <col min="235" max="235" width="2.875" style="111" customWidth="1"/>
    <col min="236" max="236" width="8.625" style="111" customWidth="1"/>
    <col min="237" max="237" width="2.875" style="111" customWidth="1"/>
    <col min="238" max="238" width="8.625" style="111" customWidth="1"/>
    <col min="239" max="239" width="2.875" style="111" customWidth="1"/>
    <col min="240" max="240" width="8.625" style="111" customWidth="1"/>
    <col min="241" max="241" width="2.875" style="111" customWidth="1"/>
    <col min="242" max="242" width="8.625" style="111" customWidth="1"/>
    <col min="243" max="243" width="2.875" style="111" customWidth="1"/>
    <col min="244" max="244" width="8.625" style="111" customWidth="1"/>
    <col min="245" max="245" width="1.125" style="111" customWidth="1"/>
    <col min="246" max="246" width="1.875" style="111" customWidth="1"/>
    <col min="247" max="482" width="9" style="111"/>
    <col min="483" max="483" width="1.875" style="111" customWidth="1"/>
    <col min="484" max="484" width="1.125" style="111" customWidth="1"/>
    <col min="485" max="485" width="2.875" style="111" customWidth="1"/>
    <col min="486" max="486" width="8.625" style="111" customWidth="1"/>
    <col min="487" max="487" width="2.875" style="111" customWidth="1"/>
    <col min="488" max="488" width="8.625" style="111" customWidth="1"/>
    <col min="489" max="489" width="2.875" style="111" customWidth="1"/>
    <col min="490" max="490" width="8.625" style="111" customWidth="1"/>
    <col min="491" max="491" width="2.875" style="111" customWidth="1"/>
    <col min="492" max="492" width="8.625" style="111" customWidth="1"/>
    <col min="493" max="493" width="2.875" style="111" customWidth="1"/>
    <col min="494" max="494" width="8.625" style="111" customWidth="1"/>
    <col min="495" max="495" width="2.875" style="111" customWidth="1"/>
    <col min="496" max="496" width="8.625" style="111" customWidth="1"/>
    <col min="497" max="497" width="2.875" style="111" customWidth="1"/>
    <col min="498" max="498" width="8.625" style="111" customWidth="1"/>
    <col min="499" max="499" width="2.875" style="111" customWidth="1"/>
    <col min="500" max="500" width="8.625" style="111" customWidth="1"/>
    <col min="501" max="501" width="1.125" style="111" customWidth="1"/>
    <col min="502" max="502" width="1.875" style="111" customWidth="1"/>
    <col min="503" max="738" width="9" style="111"/>
    <col min="739" max="739" width="1.875" style="111" customWidth="1"/>
    <col min="740" max="740" width="1.125" style="111" customWidth="1"/>
    <col min="741" max="741" width="2.875" style="111" customWidth="1"/>
    <col min="742" max="742" width="8.625" style="111" customWidth="1"/>
    <col min="743" max="743" width="2.875" style="111" customWidth="1"/>
    <col min="744" max="744" width="8.625" style="111" customWidth="1"/>
    <col min="745" max="745" width="2.875" style="111" customWidth="1"/>
    <col min="746" max="746" width="8.625" style="111" customWidth="1"/>
    <col min="747" max="747" width="2.875" style="111" customWidth="1"/>
    <col min="748" max="748" width="8.625" style="111" customWidth="1"/>
    <col min="749" max="749" width="2.875" style="111" customWidth="1"/>
    <col min="750" max="750" width="8.625" style="111" customWidth="1"/>
    <col min="751" max="751" width="2.875" style="111" customWidth="1"/>
    <col min="752" max="752" width="8.625" style="111" customWidth="1"/>
    <col min="753" max="753" width="2.875" style="111" customWidth="1"/>
    <col min="754" max="754" width="8.625" style="111" customWidth="1"/>
    <col min="755" max="755" width="2.875" style="111" customWidth="1"/>
    <col min="756" max="756" width="8.625" style="111" customWidth="1"/>
    <col min="757" max="757" width="1.125" style="111" customWidth="1"/>
    <col min="758" max="758" width="1.875" style="111" customWidth="1"/>
    <col min="759" max="994" width="9" style="111"/>
    <col min="995" max="995" width="1.875" style="111" customWidth="1"/>
    <col min="996" max="996" width="1.125" style="111" customWidth="1"/>
    <col min="997" max="997" width="2.875" style="111" customWidth="1"/>
    <col min="998" max="998" width="8.625" style="111" customWidth="1"/>
    <col min="999" max="999" width="2.875" style="111" customWidth="1"/>
    <col min="1000" max="1000" width="8.625" style="111" customWidth="1"/>
    <col min="1001" max="1001" width="2.875" style="111" customWidth="1"/>
    <col min="1002" max="1002" width="8.625" style="111" customWidth="1"/>
    <col min="1003" max="1003" width="2.875" style="111" customWidth="1"/>
    <col min="1004" max="1004" width="8.625" style="111" customWidth="1"/>
    <col min="1005" max="1005" width="2.875" style="111" customWidth="1"/>
    <col min="1006" max="1006" width="8.625" style="111" customWidth="1"/>
    <col min="1007" max="1007" width="2.875" style="111" customWidth="1"/>
    <col min="1008" max="1008" width="8.625" style="111" customWidth="1"/>
    <col min="1009" max="1009" width="2.875" style="111" customWidth="1"/>
    <col min="1010" max="1010" width="8.625" style="111" customWidth="1"/>
    <col min="1011" max="1011" width="2.875" style="111" customWidth="1"/>
    <col min="1012" max="1012" width="8.625" style="111" customWidth="1"/>
    <col min="1013" max="1013" width="1.125" style="111" customWidth="1"/>
    <col min="1014" max="1014" width="1.875" style="111" customWidth="1"/>
    <col min="1015" max="1250" width="9" style="111"/>
    <col min="1251" max="1251" width="1.875" style="111" customWidth="1"/>
    <col min="1252" max="1252" width="1.125" style="111" customWidth="1"/>
    <col min="1253" max="1253" width="2.875" style="111" customWidth="1"/>
    <col min="1254" max="1254" width="8.625" style="111" customWidth="1"/>
    <col min="1255" max="1255" width="2.875" style="111" customWidth="1"/>
    <col min="1256" max="1256" width="8.625" style="111" customWidth="1"/>
    <col min="1257" max="1257" width="2.875" style="111" customWidth="1"/>
    <col min="1258" max="1258" width="8.625" style="111" customWidth="1"/>
    <col min="1259" max="1259" width="2.875" style="111" customWidth="1"/>
    <col min="1260" max="1260" width="8.625" style="111" customWidth="1"/>
    <col min="1261" max="1261" width="2.875" style="111" customWidth="1"/>
    <col min="1262" max="1262" width="8.625" style="111" customWidth="1"/>
    <col min="1263" max="1263" width="2.875" style="111" customWidth="1"/>
    <col min="1264" max="1264" width="8.625" style="111" customWidth="1"/>
    <col min="1265" max="1265" width="2.875" style="111" customWidth="1"/>
    <col min="1266" max="1266" width="8.625" style="111" customWidth="1"/>
    <col min="1267" max="1267" width="2.875" style="111" customWidth="1"/>
    <col min="1268" max="1268" width="8.625" style="111" customWidth="1"/>
    <col min="1269" max="1269" width="1.125" style="111" customWidth="1"/>
    <col min="1270" max="1270" width="1.875" style="111" customWidth="1"/>
    <col min="1271" max="1506" width="9" style="111"/>
    <col min="1507" max="1507" width="1.875" style="111" customWidth="1"/>
    <col min="1508" max="1508" width="1.125" style="111" customWidth="1"/>
    <col min="1509" max="1509" width="2.875" style="111" customWidth="1"/>
    <col min="1510" max="1510" width="8.625" style="111" customWidth="1"/>
    <col min="1511" max="1511" width="2.875" style="111" customWidth="1"/>
    <col min="1512" max="1512" width="8.625" style="111" customWidth="1"/>
    <col min="1513" max="1513" width="2.875" style="111" customWidth="1"/>
    <col min="1514" max="1514" width="8.625" style="111" customWidth="1"/>
    <col min="1515" max="1515" width="2.875" style="111" customWidth="1"/>
    <col min="1516" max="1516" width="8.625" style="111" customWidth="1"/>
    <col min="1517" max="1517" width="2.875" style="111" customWidth="1"/>
    <col min="1518" max="1518" width="8.625" style="111" customWidth="1"/>
    <col min="1519" max="1519" width="2.875" style="111" customWidth="1"/>
    <col min="1520" max="1520" width="8.625" style="111" customWidth="1"/>
    <col min="1521" max="1521" width="2.875" style="111" customWidth="1"/>
    <col min="1522" max="1522" width="8.625" style="111" customWidth="1"/>
    <col min="1523" max="1523" width="2.875" style="111" customWidth="1"/>
    <col min="1524" max="1524" width="8.625" style="111" customWidth="1"/>
    <col min="1525" max="1525" width="1.125" style="111" customWidth="1"/>
    <col min="1526" max="1526" width="1.875" style="111" customWidth="1"/>
    <col min="1527" max="1762" width="9" style="111"/>
    <col min="1763" max="1763" width="1.875" style="111" customWidth="1"/>
    <col min="1764" max="1764" width="1.125" style="111" customWidth="1"/>
    <col min="1765" max="1765" width="2.875" style="111" customWidth="1"/>
    <col min="1766" max="1766" width="8.625" style="111" customWidth="1"/>
    <col min="1767" max="1767" width="2.875" style="111" customWidth="1"/>
    <col min="1768" max="1768" width="8.625" style="111" customWidth="1"/>
    <col min="1769" max="1769" width="2.875" style="111" customWidth="1"/>
    <col min="1770" max="1770" width="8.625" style="111" customWidth="1"/>
    <col min="1771" max="1771" width="2.875" style="111" customWidth="1"/>
    <col min="1772" max="1772" width="8.625" style="111" customWidth="1"/>
    <col min="1773" max="1773" width="2.875" style="111" customWidth="1"/>
    <col min="1774" max="1774" width="8.625" style="111" customWidth="1"/>
    <col min="1775" max="1775" width="2.875" style="111" customWidth="1"/>
    <col min="1776" max="1776" width="8.625" style="111" customWidth="1"/>
    <col min="1777" max="1777" width="2.875" style="111" customWidth="1"/>
    <col min="1778" max="1778" width="8.625" style="111" customWidth="1"/>
    <col min="1779" max="1779" width="2.875" style="111" customWidth="1"/>
    <col min="1780" max="1780" width="8.625" style="111" customWidth="1"/>
    <col min="1781" max="1781" width="1.125" style="111" customWidth="1"/>
    <col min="1782" max="1782" width="1.875" style="111" customWidth="1"/>
    <col min="1783" max="2018" width="9" style="111"/>
    <col min="2019" max="2019" width="1.875" style="111" customWidth="1"/>
    <col min="2020" max="2020" width="1.125" style="111" customWidth="1"/>
    <col min="2021" max="2021" width="2.875" style="111" customWidth="1"/>
    <col min="2022" max="2022" width="8.625" style="111" customWidth="1"/>
    <col min="2023" max="2023" width="2.875" style="111" customWidth="1"/>
    <col min="2024" max="2024" width="8.625" style="111" customWidth="1"/>
    <col min="2025" max="2025" width="2.875" style="111" customWidth="1"/>
    <col min="2026" max="2026" width="8.625" style="111" customWidth="1"/>
    <col min="2027" max="2027" width="2.875" style="111" customWidth="1"/>
    <col min="2028" max="2028" width="8.625" style="111" customWidth="1"/>
    <col min="2029" max="2029" width="2.875" style="111" customWidth="1"/>
    <col min="2030" max="2030" width="8.625" style="111" customWidth="1"/>
    <col min="2031" max="2031" width="2.875" style="111" customWidth="1"/>
    <col min="2032" max="2032" width="8.625" style="111" customWidth="1"/>
    <col min="2033" max="2033" width="2.875" style="111" customWidth="1"/>
    <col min="2034" max="2034" width="8.625" style="111" customWidth="1"/>
    <col min="2035" max="2035" width="2.875" style="111" customWidth="1"/>
    <col min="2036" max="2036" width="8.625" style="111" customWidth="1"/>
    <col min="2037" max="2037" width="1.125" style="111" customWidth="1"/>
    <col min="2038" max="2038" width="1.875" style="111" customWidth="1"/>
    <col min="2039" max="2274" width="9" style="111"/>
    <col min="2275" max="2275" width="1.875" style="111" customWidth="1"/>
    <col min="2276" max="2276" width="1.125" style="111" customWidth="1"/>
    <col min="2277" max="2277" width="2.875" style="111" customWidth="1"/>
    <col min="2278" max="2278" width="8.625" style="111" customWidth="1"/>
    <col min="2279" max="2279" width="2.875" style="111" customWidth="1"/>
    <col min="2280" max="2280" width="8.625" style="111" customWidth="1"/>
    <col min="2281" max="2281" width="2.875" style="111" customWidth="1"/>
    <col min="2282" max="2282" width="8.625" style="111" customWidth="1"/>
    <col min="2283" max="2283" width="2.875" style="111" customWidth="1"/>
    <col min="2284" max="2284" width="8.625" style="111" customWidth="1"/>
    <col min="2285" max="2285" width="2.875" style="111" customWidth="1"/>
    <col min="2286" max="2286" width="8.625" style="111" customWidth="1"/>
    <col min="2287" max="2287" width="2.875" style="111" customWidth="1"/>
    <col min="2288" max="2288" width="8.625" style="111" customWidth="1"/>
    <col min="2289" max="2289" width="2.875" style="111" customWidth="1"/>
    <col min="2290" max="2290" width="8.625" style="111" customWidth="1"/>
    <col min="2291" max="2291" width="2.875" style="111" customWidth="1"/>
    <col min="2292" max="2292" width="8.625" style="111" customWidth="1"/>
    <col min="2293" max="2293" width="1.125" style="111" customWidth="1"/>
    <col min="2294" max="2294" width="1.875" style="111" customWidth="1"/>
    <col min="2295" max="2530" width="9" style="111"/>
    <col min="2531" max="2531" width="1.875" style="111" customWidth="1"/>
    <col min="2532" max="2532" width="1.125" style="111" customWidth="1"/>
    <col min="2533" max="2533" width="2.875" style="111" customWidth="1"/>
    <col min="2534" max="2534" width="8.625" style="111" customWidth="1"/>
    <col min="2535" max="2535" width="2.875" style="111" customWidth="1"/>
    <col min="2536" max="2536" width="8.625" style="111" customWidth="1"/>
    <col min="2537" max="2537" width="2.875" style="111" customWidth="1"/>
    <col min="2538" max="2538" width="8.625" style="111" customWidth="1"/>
    <col min="2539" max="2539" width="2.875" style="111" customWidth="1"/>
    <col min="2540" max="2540" width="8.625" style="111" customWidth="1"/>
    <col min="2541" max="2541" width="2.875" style="111" customWidth="1"/>
    <col min="2542" max="2542" width="8.625" style="111" customWidth="1"/>
    <col min="2543" max="2543" width="2.875" style="111" customWidth="1"/>
    <col min="2544" max="2544" width="8.625" style="111" customWidth="1"/>
    <col min="2545" max="2545" width="2.875" style="111" customWidth="1"/>
    <col min="2546" max="2546" width="8.625" style="111" customWidth="1"/>
    <col min="2547" max="2547" width="2.875" style="111" customWidth="1"/>
    <col min="2548" max="2548" width="8.625" style="111" customWidth="1"/>
    <col min="2549" max="2549" width="1.125" style="111" customWidth="1"/>
    <col min="2550" max="2550" width="1.875" style="111" customWidth="1"/>
    <col min="2551" max="2786" width="9" style="111"/>
    <col min="2787" max="2787" width="1.875" style="111" customWidth="1"/>
    <col min="2788" max="2788" width="1.125" style="111" customWidth="1"/>
    <col min="2789" max="2789" width="2.875" style="111" customWidth="1"/>
    <col min="2790" max="2790" width="8.625" style="111" customWidth="1"/>
    <col min="2791" max="2791" width="2.875" style="111" customWidth="1"/>
    <col min="2792" max="2792" width="8.625" style="111" customWidth="1"/>
    <col min="2793" max="2793" width="2.875" style="111" customWidth="1"/>
    <col min="2794" max="2794" width="8.625" style="111" customWidth="1"/>
    <col min="2795" max="2795" width="2.875" style="111" customWidth="1"/>
    <col min="2796" max="2796" width="8.625" style="111" customWidth="1"/>
    <col min="2797" max="2797" width="2.875" style="111" customWidth="1"/>
    <col min="2798" max="2798" width="8.625" style="111" customWidth="1"/>
    <col min="2799" max="2799" width="2.875" style="111" customWidth="1"/>
    <col min="2800" max="2800" width="8.625" style="111" customWidth="1"/>
    <col min="2801" max="2801" width="2.875" style="111" customWidth="1"/>
    <col min="2802" max="2802" width="8.625" style="111" customWidth="1"/>
    <col min="2803" max="2803" width="2.875" style="111" customWidth="1"/>
    <col min="2804" max="2804" width="8.625" style="111" customWidth="1"/>
    <col min="2805" max="2805" width="1.125" style="111" customWidth="1"/>
    <col min="2806" max="2806" width="1.875" style="111" customWidth="1"/>
    <col min="2807" max="3042" width="9" style="111"/>
    <col min="3043" max="3043" width="1.875" style="111" customWidth="1"/>
    <col min="3044" max="3044" width="1.125" style="111" customWidth="1"/>
    <col min="3045" max="3045" width="2.875" style="111" customWidth="1"/>
    <col min="3046" max="3046" width="8.625" style="111" customWidth="1"/>
    <col min="3047" max="3047" width="2.875" style="111" customWidth="1"/>
    <col min="3048" max="3048" width="8.625" style="111" customWidth="1"/>
    <col min="3049" max="3049" width="2.875" style="111" customWidth="1"/>
    <col min="3050" max="3050" width="8.625" style="111" customWidth="1"/>
    <col min="3051" max="3051" width="2.875" style="111" customWidth="1"/>
    <col min="3052" max="3052" width="8.625" style="111" customWidth="1"/>
    <col min="3053" max="3053" width="2.875" style="111" customWidth="1"/>
    <col min="3054" max="3054" width="8.625" style="111" customWidth="1"/>
    <col min="3055" max="3055" width="2.875" style="111" customWidth="1"/>
    <col min="3056" max="3056" width="8.625" style="111" customWidth="1"/>
    <col min="3057" max="3057" width="2.875" style="111" customWidth="1"/>
    <col min="3058" max="3058" width="8.625" style="111" customWidth="1"/>
    <col min="3059" max="3059" width="2.875" style="111" customWidth="1"/>
    <col min="3060" max="3060" width="8.625" style="111" customWidth="1"/>
    <col min="3061" max="3061" width="1.125" style="111" customWidth="1"/>
    <col min="3062" max="3062" width="1.875" style="111" customWidth="1"/>
    <col min="3063" max="3298" width="9" style="111"/>
    <col min="3299" max="3299" width="1.875" style="111" customWidth="1"/>
    <col min="3300" max="3300" width="1.125" style="111" customWidth="1"/>
    <col min="3301" max="3301" width="2.875" style="111" customWidth="1"/>
    <col min="3302" max="3302" width="8.625" style="111" customWidth="1"/>
    <col min="3303" max="3303" width="2.875" style="111" customWidth="1"/>
    <col min="3304" max="3304" width="8.625" style="111" customWidth="1"/>
    <col min="3305" max="3305" width="2.875" style="111" customWidth="1"/>
    <col min="3306" max="3306" width="8.625" style="111" customWidth="1"/>
    <col min="3307" max="3307" width="2.875" style="111" customWidth="1"/>
    <col min="3308" max="3308" width="8.625" style="111" customWidth="1"/>
    <col min="3309" max="3309" width="2.875" style="111" customWidth="1"/>
    <col min="3310" max="3310" width="8.625" style="111" customWidth="1"/>
    <col min="3311" max="3311" width="2.875" style="111" customWidth="1"/>
    <col min="3312" max="3312" width="8.625" style="111" customWidth="1"/>
    <col min="3313" max="3313" width="2.875" style="111" customWidth="1"/>
    <col min="3314" max="3314" width="8.625" style="111" customWidth="1"/>
    <col min="3315" max="3315" width="2.875" style="111" customWidth="1"/>
    <col min="3316" max="3316" width="8.625" style="111" customWidth="1"/>
    <col min="3317" max="3317" width="1.125" style="111" customWidth="1"/>
    <col min="3318" max="3318" width="1.875" style="111" customWidth="1"/>
    <col min="3319" max="3554" width="9" style="111"/>
    <col min="3555" max="3555" width="1.875" style="111" customWidth="1"/>
    <col min="3556" max="3556" width="1.125" style="111" customWidth="1"/>
    <col min="3557" max="3557" width="2.875" style="111" customWidth="1"/>
    <col min="3558" max="3558" width="8.625" style="111" customWidth="1"/>
    <col min="3559" max="3559" width="2.875" style="111" customWidth="1"/>
    <col min="3560" max="3560" width="8.625" style="111" customWidth="1"/>
    <col min="3561" max="3561" width="2.875" style="111" customWidth="1"/>
    <col min="3562" max="3562" width="8.625" style="111" customWidth="1"/>
    <col min="3563" max="3563" width="2.875" style="111" customWidth="1"/>
    <col min="3564" max="3564" width="8.625" style="111" customWidth="1"/>
    <col min="3565" max="3565" width="2.875" style="111" customWidth="1"/>
    <col min="3566" max="3566" width="8.625" style="111" customWidth="1"/>
    <col min="3567" max="3567" width="2.875" style="111" customWidth="1"/>
    <col min="3568" max="3568" width="8.625" style="111" customWidth="1"/>
    <col min="3569" max="3569" width="2.875" style="111" customWidth="1"/>
    <col min="3570" max="3570" width="8.625" style="111" customWidth="1"/>
    <col min="3571" max="3571" width="2.875" style="111" customWidth="1"/>
    <col min="3572" max="3572" width="8.625" style="111" customWidth="1"/>
    <col min="3573" max="3573" width="1.125" style="111" customWidth="1"/>
    <col min="3574" max="3574" width="1.875" style="111" customWidth="1"/>
    <col min="3575" max="3810" width="9" style="111"/>
    <col min="3811" max="3811" width="1.875" style="111" customWidth="1"/>
    <col min="3812" max="3812" width="1.125" style="111" customWidth="1"/>
    <col min="3813" max="3813" width="2.875" style="111" customWidth="1"/>
    <col min="3814" max="3814" width="8.625" style="111" customWidth="1"/>
    <col min="3815" max="3815" width="2.875" style="111" customWidth="1"/>
    <col min="3816" max="3816" width="8.625" style="111" customWidth="1"/>
    <col min="3817" max="3817" width="2.875" style="111" customWidth="1"/>
    <col min="3818" max="3818" width="8.625" style="111" customWidth="1"/>
    <col min="3819" max="3819" width="2.875" style="111" customWidth="1"/>
    <col min="3820" max="3820" width="8.625" style="111" customWidth="1"/>
    <col min="3821" max="3821" width="2.875" style="111" customWidth="1"/>
    <col min="3822" max="3822" width="8.625" style="111" customWidth="1"/>
    <col min="3823" max="3823" width="2.875" style="111" customWidth="1"/>
    <col min="3824" max="3824" width="8.625" style="111" customWidth="1"/>
    <col min="3825" max="3825" width="2.875" style="111" customWidth="1"/>
    <col min="3826" max="3826" width="8.625" style="111" customWidth="1"/>
    <col min="3827" max="3827" width="2.875" style="111" customWidth="1"/>
    <col min="3828" max="3828" width="8.625" style="111" customWidth="1"/>
    <col min="3829" max="3829" width="1.125" style="111" customWidth="1"/>
    <col min="3830" max="3830" width="1.875" style="111" customWidth="1"/>
    <col min="3831" max="4066" width="9" style="111"/>
    <col min="4067" max="4067" width="1.875" style="111" customWidth="1"/>
    <col min="4068" max="4068" width="1.125" style="111" customWidth="1"/>
    <col min="4069" max="4069" width="2.875" style="111" customWidth="1"/>
    <col min="4070" max="4070" width="8.625" style="111" customWidth="1"/>
    <col min="4071" max="4071" width="2.875" style="111" customWidth="1"/>
    <col min="4072" max="4072" width="8.625" style="111" customWidth="1"/>
    <col min="4073" max="4073" width="2.875" style="111" customWidth="1"/>
    <col min="4074" max="4074" width="8.625" style="111" customWidth="1"/>
    <col min="4075" max="4075" width="2.875" style="111" customWidth="1"/>
    <col min="4076" max="4076" width="8.625" style="111" customWidth="1"/>
    <col min="4077" max="4077" width="2.875" style="111" customWidth="1"/>
    <col min="4078" max="4078" width="8.625" style="111" customWidth="1"/>
    <col min="4079" max="4079" width="2.875" style="111" customWidth="1"/>
    <col min="4080" max="4080" width="8.625" style="111" customWidth="1"/>
    <col min="4081" max="4081" width="2.875" style="111" customWidth="1"/>
    <col min="4082" max="4082" width="8.625" style="111" customWidth="1"/>
    <col min="4083" max="4083" width="2.875" style="111" customWidth="1"/>
    <col min="4084" max="4084" width="8.625" style="111" customWidth="1"/>
    <col min="4085" max="4085" width="1.125" style="111" customWidth="1"/>
    <col min="4086" max="4086" width="1.875" style="111" customWidth="1"/>
    <col min="4087" max="4322" width="9" style="111"/>
    <col min="4323" max="4323" width="1.875" style="111" customWidth="1"/>
    <col min="4324" max="4324" width="1.125" style="111" customWidth="1"/>
    <col min="4325" max="4325" width="2.875" style="111" customWidth="1"/>
    <col min="4326" max="4326" width="8.625" style="111" customWidth="1"/>
    <col min="4327" max="4327" width="2.875" style="111" customWidth="1"/>
    <col min="4328" max="4328" width="8.625" style="111" customWidth="1"/>
    <col min="4329" max="4329" width="2.875" style="111" customWidth="1"/>
    <col min="4330" max="4330" width="8.625" style="111" customWidth="1"/>
    <col min="4331" max="4331" width="2.875" style="111" customWidth="1"/>
    <col min="4332" max="4332" width="8.625" style="111" customWidth="1"/>
    <col min="4333" max="4333" width="2.875" style="111" customWidth="1"/>
    <col min="4334" max="4334" width="8.625" style="111" customWidth="1"/>
    <col min="4335" max="4335" width="2.875" style="111" customWidth="1"/>
    <col min="4336" max="4336" width="8.625" style="111" customWidth="1"/>
    <col min="4337" max="4337" width="2.875" style="111" customWidth="1"/>
    <col min="4338" max="4338" width="8.625" style="111" customWidth="1"/>
    <col min="4339" max="4339" width="2.875" style="111" customWidth="1"/>
    <col min="4340" max="4340" width="8.625" style="111" customWidth="1"/>
    <col min="4341" max="4341" width="1.125" style="111" customWidth="1"/>
    <col min="4342" max="4342" width="1.875" style="111" customWidth="1"/>
    <col min="4343" max="4578" width="9" style="111"/>
    <col min="4579" max="4579" width="1.875" style="111" customWidth="1"/>
    <col min="4580" max="4580" width="1.125" style="111" customWidth="1"/>
    <col min="4581" max="4581" width="2.875" style="111" customWidth="1"/>
    <col min="4582" max="4582" width="8.625" style="111" customWidth="1"/>
    <col min="4583" max="4583" width="2.875" style="111" customWidth="1"/>
    <col min="4584" max="4584" width="8.625" style="111" customWidth="1"/>
    <col min="4585" max="4585" width="2.875" style="111" customWidth="1"/>
    <col min="4586" max="4586" width="8.625" style="111" customWidth="1"/>
    <col min="4587" max="4587" width="2.875" style="111" customWidth="1"/>
    <col min="4588" max="4588" width="8.625" style="111" customWidth="1"/>
    <col min="4589" max="4589" width="2.875" style="111" customWidth="1"/>
    <col min="4590" max="4590" width="8.625" style="111" customWidth="1"/>
    <col min="4591" max="4591" width="2.875" style="111" customWidth="1"/>
    <col min="4592" max="4592" width="8.625" style="111" customWidth="1"/>
    <col min="4593" max="4593" width="2.875" style="111" customWidth="1"/>
    <col min="4594" max="4594" width="8.625" style="111" customWidth="1"/>
    <col min="4595" max="4595" width="2.875" style="111" customWidth="1"/>
    <col min="4596" max="4596" width="8.625" style="111" customWidth="1"/>
    <col min="4597" max="4597" width="1.125" style="111" customWidth="1"/>
    <col min="4598" max="4598" width="1.875" style="111" customWidth="1"/>
    <col min="4599" max="4834" width="9" style="111"/>
    <col min="4835" max="4835" width="1.875" style="111" customWidth="1"/>
    <col min="4836" max="4836" width="1.125" style="111" customWidth="1"/>
    <col min="4837" max="4837" width="2.875" style="111" customWidth="1"/>
    <col min="4838" max="4838" width="8.625" style="111" customWidth="1"/>
    <col min="4839" max="4839" width="2.875" style="111" customWidth="1"/>
    <col min="4840" max="4840" width="8.625" style="111" customWidth="1"/>
    <col min="4841" max="4841" width="2.875" style="111" customWidth="1"/>
    <col min="4842" max="4842" width="8.625" style="111" customWidth="1"/>
    <col min="4843" max="4843" width="2.875" style="111" customWidth="1"/>
    <col min="4844" max="4844" width="8.625" style="111" customWidth="1"/>
    <col min="4845" max="4845" width="2.875" style="111" customWidth="1"/>
    <col min="4846" max="4846" width="8.625" style="111" customWidth="1"/>
    <col min="4847" max="4847" width="2.875" style="111" customWidth="1"/>
    <col min="4848" max="4848" width="8.625" style="111" customWidth="1"/>
    <col min="4849" max="4849" width="2.875" style="111" customWidth="1"/>
    <col min="4850" max="4850" width="8.625" style="111" customWidth="1"/>
    <col min="4851" max="4851" width="2.875" style="111" customWidth="1"/>
    <col min="4852" max="4852" width="8.625" style="111" customWidth="1"/>
    <col min="4853" max="4853" width="1.125" style="111" customWidth="1"/>
    <col min="4854" max="4854" width="1.875" style="111" customWidth="1"/>
    <col min="4855" max="5090" width="9" style="111"/>
    <col min="5091" max="5091" width="1.875" style="111" customWidth="1"/>
    <col min="5092" max="5092" width="1.125" style="111" customWidth="1"/>
    <col min="5093" max="5093" width="2.875" style="111" customWidth="1"/>
    <col min="5094" max="5094" width="8.625" style="111" customWidth="1"/>
    <col min="5095" max="5095" width="2.875" style="111" customWidth="1"/>
    <col min="5096" max="5096" width="8.625" style="111" customWidth="1"/>
    <col min="5097" max="5097" width="2.875" style="111" customWidth="1"/>
    <col min="5098" max="5098" width="8.625" style="111" customWidth="1"/>
    <col min="5099" max="5099" width="2.875" style="111" customWidth="1"/>
    <col min="5100" max="5100" width="8.625" style="111" customWidth="1"/>
    <col min="5101" max="5101" width="2.875" style="111" customWidth="1"/>
    <col min="5102" max="5102" width="8.625" style="111" customWidth="1"/>
    <col min="5103" max="5103" width="2.875" style="111" customWidth="1"/>
    <col min="5104" max="5104" width="8.625" style="111" customWidth="1"/>
    <col min="5105" max="5105" width="2.875" style="111" customWidth="1"/>
    <col min="5106" max="5106" width="8.625" style="111" customWidth="1"/>
    <col min="5107" max="5107" width="2.875" style="111" customWidth="1"/>
    <col min="5108" max="5108" width="8.625" style="111" customWidth="1"/>
    <col min="5109" max="5109" width="1.125" style="111" customWidth="1"/>
    <col min="5110" max="5110" width="1.875" style="111" customWidth="1"/>
    <col min="5111" max="5346" width="9" style="111"/>
    <col min="5347" max="5347" width="1.875" style="111" customWidth="1"/>
    <col min="5348" max="5348" width="1.125" style="111" customWidth="1"/>
    <col min="5349" max="5349" width="2.875" style="111" customWidth="1"/>
    <col min="5350" max="5350" width="8.625" style="111" customWidth="1"/>
    <col min="5351" max="5351" width="2.875" style="111" customWidth="1"/>
    <col min="5352" max="5352" width="8.625" style="111" customWidth="1"/>
    <col min="5353" max="5353" width="2.875" style="111" customWidth="1"/>
    <col min="5354" max="5354" width="8.625" style="111" customWidth="1"/>
    <col min="5355" max="5355" width="2.875" style="111" customWidth="1"/>
    <col min="5356" max="5356" width="8.625" style="111" customWidth="1"/>
    <col min="5357" max="5357" width="2.875" style="111" customWidth="1"/>
    <col min="5358" max="5358" width="8.625" style="111" customWidth="1"/>
    <col min="5359" max="5359" width="2.875" style="111" customWidth="1"/>
    <col min="5360" max="5360" width="8.625" style="111" customWidth="1"/>
    <col min="5361" max="5361" width="2.875" style="111" customWidth="1"/>
    <col min="5362" max="5362" width="8.625" style="111" customWidth="1"/>
    <col min="5363" max="5363" width="2.875" style="111" customWidth="1"/>
    <col min="5364" max="5364" width="8.625" style="111" customWidth="1"/>
    <col min="5365" max="5365" width="1.125" style="111" customWidth="1"/>
    <col min="5366" max="5366" width="1.875" style="111" customWidth="1"/>
    <col min="5367" max="5602" width="9" style="111"/>
    <col min="5603" max="5603" width="1.875" style="111" customWidth="1"/>
    <col min="5604" max="5604" width="1.125" style="111" customWidth="1"/>
    <col min="5605" max="5605" width="2.875" style="111" customWidth="1"/>
    <col min="5606" max="5606" width="8.625" style="111" customWidth="1"/>
    <col min="5607" max="5607" width="2.875" style="111" customWidth="1"/>
    <col min="5608" max="5608" width="8.625" style="111" customWidth="1"/>
    <col min="5609" max="5609" width="2.875" style="111" customWidth="1"/>
    <col min="5610" max="5610" width="8.625" style="111" customWidth="1"/>
    <col min="5611" max="5611" width="2.875" style="111" customWidth="1"/>
    <col min="5612" max="5612" width="8.625" style="111" customWidth="1"/>
    <col min="5613" max="5613" width="2.875" style="111" customWidth="1"/>
    <col min="5614" max="5614" width="8.625" style="111" customWidth="1"/>
    <col min="5615" max="5615" width="2.875" style="111" customWidth="1"/>
    <col min="5616" max="5616" width="8.625" style="111" customWidth="1"/>
    <col min="5617" max="5617" width="2.875" style="111" customWidth="1"/>
    <col min="5618" max="5618" width="8.625" style="111" customWidth="1"/>
    <col min="5619" max="5619" width="2.875" style="111" customWidth="1"/>
    <col min="5620" max="5620" width="8.625" style="111" customWidth="1"/>
    <col min="5621" max="5621" width="1.125" style="111" customWidth="1"/>
    <col min="5622" max="5622" width="1.875" style="111" customWidth="1"/>
    <col min="5623" max="5858" width="9" style="111"/>
    <col min="5859" max="5859" width="1.875" style="111" customWidth="1"/>
    <col min="5860" max="5860" width="1.125" style="111" customWidth="1"/>
    <col min="5861" max="5861" width="2.875" style="111" customWidth="1"/>
    <col min="5862" max="5862" width="8.625" style="111" customWidth="1"/>
    <col min="5863" max="5863" width="2.875" style="111" customWidth="1"/>
    <col min="5864" max="5864" width="8.625" style="111" customWidth="1"/>
    <col min="5865" max="5865" width="2.875" style="111" customWidth="1"/>
    <col min="5866" max="5866" width="8.625" style="111" customWidth="1"/>
    <col min="5867" max="5867" width="2.875" style="111" customWidth="1"/>
    <col min="5868" max="5868" width="8.625" style="111" customWidth="1"/>
    <col min="5869" max="5869" width="2.875" style="111" customWidth="1"/>
    <col min="5870" max="5870" width="8.625" style="111" customWidth="1"/>
    <col min="5871" max="5871" width="2.875" style="111" customWidth="1"/>
    <col min="5872" max="5872" width="8.625" style="111" customWidth="1"/>
    <col min="5873" max="5873" width="2.875" style="111" customWidth="1"/>
    <col min="5874" max="5874" width="8.625" style="111" customWidth="1"/>
    <col min="5875" max="5875" width="2.875" style="111" customWidth="1"/>
    <col min="5876" max="5876" width="8.625" style="111" customWidth="1"/>
    <col min="5877" max="5877" width="1.125" style="111" customWidth="1"/>
    <col min="5878" max="5878" width="1.875" style="111" customWidth="1"/>
    <col min="5879" max="6114" width="9" style="111"/>
    <col min="6115" max="6115" width="1.875" style="111" customWidth="1"/>
    <col min="6116" max="6116" width="1.125" style="111" customWidth="1"/>
    <col min="6117" max="6117" width="2.875" style="111" customWidth="1"/>
    <col min="6118" max="6118" width="8.625" style="111" customWidth="1"/>
    <col min="6119" max="6119" width="2.875" style="111" customWidth="1"/>
    <col min="6120" max="6120" width="8.625" style="111" customWidth="1"/>
    <col min="6121" max="6121" width="2.875" style="111" customWidth="1"/>
    <col min="6122" max="6122" width="8.625" style="111" customWidth="1"/>
    <col min="6123" max="6123" width="2.875" style="111" customWidth="1"/>
    <col min="6124" max="6124" width="8.625" style="111" customWidth="1"/>
    <col min="6125" max="6125" width="2.875" style="111" customWidth="1"/>
    <col min="6126" max="6126" width="8.625" style="111" customWidth="1"/>
    <col min="6127" max="6127" width="2.875" style="111" customWidth="1"/>
    <col min="6128" max="6128" width="8.625" style="111" customWidth="1"/>
    <col min="6129" max="6129" width="2.875" style="111" customWidth="1"/>
    <col min="6130" max="6130" width="8.625" style="111" customWidth="1"/>
    <col min="6131" max="6131" width="2.875" style="111" customWidth="1"/>
    <col min="6132" max="6132" width="8.625" style="111" customWidth="1"/>
    <col min="6133" max="6133" width="1.125" style="111" customWidth="1"/>
    <col min="6134" max="6134" width="1.875" style="111" customWidth="1"/>
    <col min="6135" max="6370" width="9" style="111"/>
    <col min="6371" max="6371" width="1.875" style="111" customWidth="1"/>
    <col min="6372" max="6372" width="1.125" style="111" customWidth="1"/>
    <col min="6373" max="6373" width="2.875" style="111" customWidth="1"/>
    <col min="6374" max="6374" width="8.625" style="111" customWidth="1"/>
    <col min="6375" max="6375" width="2.875" style="111" customWidth="1"/>
    <col min="6376" max="6376" width="8.625" style="111" customWidth="1"/>
    <col min="6377" max="6377" width="2.875" style="111" customWidth="1"/>
    <col min="6378" max="6378" width="8.625" style="111" customWidth="1"/>
    <col min="6379" max="6379" width="2.875" style="111" customWidth="1"/>
    <col min="6380" max="6380" width="8.625" style="111" customWidth="1"/>
    <col min="6381" max="6381" width="2.875" style="111" customWidth="1"/>
    <col min="6382" max="6382" width="8.625" style="111" customWidth="1"/>
    <col min="6383" max="6383" width="2.875" style="111" customWidth="1"/>
    <col min="6384" max="6384" width="8.625" style="111" customWidth="1"/>
    <col min="6385" max="6385" width="2.875" style="111" customWidth="1"/>
    <col min="6386" max="6386" width="8.625" style="111" customWidth="1"/>
    <col min="6387" max="6387" width="2.875" style="111" customWidth="1"/>
    <col min="6388" max="6388" width="8.625" style="111" customWidth="1"/>
    <col min="6389" max="6389" width="1.125" style="111" customWidth="1"/>
    <col min="6390" max="6390" width="1.875" style="111" customWidth="1"/>
    <col min="6391" max="6626" width="9" style="111"/>
    <col min="6627" max="6627" width="1.875" style="111" customWidth="1"/>
    <col min="6628" max="6628" width="1.125" style="111" customWidth="1"/>
    <col min="6629" max="6629" width="2.875" style="111" customWidth="1"/>
    <col min="6630" max="6630" width="8.625" style="111" customWidth="1"/>
    <col min="6631" max="6631" width="2.875" style="111" customWidth="1"/>
    <col min="6632" max="6632" width="8.625" style="111" customWidth="1"/>
    <col min="6633" max="6633" width="2.875" style="111" customWidth="1"/>
    <col min="6634" max="6634" width="8.625" style="111" customWidth="1"/>
    <col min="6635" max="6635" width="2.875" style="111" customWidth="1"/>
    <col min="6636" max="6636" width="8.625" style="111" customWidth="1"/>
    <col min="6637" max="6637" width="2.875" style="111" customWidth="1"/>
    <col min="6638" max="6638" width="8.625" style="111" customWidth="1"/>
    <col min="6639" max="6639" width="2.875" style="111" customWidth="1"/>
    <col min="6640" max="6640" width="8.625" style="111" customWidth="1"/>
    <col min="6641" max="6641" width="2.875" style="111" customWidth="1"/>
    <col min="6642" max="6642" width="8.625" style="111" customWidth="1"/>
    <col min="6643" max="6643" width="2.875" style="111" customWidth="1"/>
    <col min="6644" max="6644" width="8.625" style="111" customWidth="1"/>
    <col min="6645" max="6645" width="1.125" style="111" customWidth="1"/>
    <col min="6646" max="6646" width="1.875" style="111" customWidth="1"/>
    <col min="6647" max="6882" width="9" style="111"/>
    <col min="6883" max="6883" width="1.875" style="111" customWidth="1"/>
    <col min="6884" max="6884" width="1.125" style="111" customWidth="1"/>
    <col min="6885" max="6885" width="2.875" style="111" customWidth="1"/>
    <col min="6886" max="6886" width="8.625" style="111" customWidth="1"/>
    <col min="6887" max="6887" width="2.875" style="111" customWidth="1"/>
    <col min="6888" max="6888" width="8.625" style="111" customWidth="1"/>
    <col min="6889" max="6889" width="2.875" style="111" customWidth="1"/>
    <col min="6890" max="6890" width="8.625" style="111" customWidth="1"/>
    <col min="6891" max="6891" width="2.875" style="111" customWidth="1"/>
    <col min="6892" max="6892" width="8.625" style="111" customWidth="1"/>
    <col min="6893" max="6893" width="2.875" style="111" customWidth="1"/>
    <col min="6894" max="6894" width="8.625" style="111" customWidth="1"/>
    <col min="6895" max="6895" width="2.875" style="111" customWidth="1"/>
    <col min="6896" max="6896" width="8.625" style="111" customWidth="1"/>
    <col min="6897" max="6897" width="2.875" style="111" customWidth="1"/>
    <col min="6898" max="6898" width="8.625" style="111" customWidth="1"/>
    <col min="6899" max="6899" width="2.875" style="111" customWidth="1"/>
    <col min="6900" max="6900" width="8.625" style="111" customWidth="1"/>
    <col min="6901" max="6901" width="1.125" style="111" customWidth="1"/>
    <col min="6902" max="6902" width="1.875" style="111" customWidth="1"/>
    <col min="6903" max="7138" width="9" style="111"/>
    <col min="7139" max="7139" width="1.875" style="111" customWidth="1"/>
    <col min="7140" max="7140" width="1.125" style="111" customWidth="1"/>
    <col min="7141" max="7141" width="2.875" style="111" customWidth="1"/>
    <col min="7142" max="7142" width="8.625" style="111" customWidth="1"/>
    <col min="7143" max="7143" width="2.875" style="111" customWidth="1"/>
    <col min="7144" max="7144" width="8.625" style="111" customWidth="1"/>
    <col min="7145" max="7145" width="2.875" style="111" customWidth="1"/>
    <col min="7146" max="7146" width="8.625" style="111" customWidth="1"/>
    <col min="7147" max="7147" width="2.875" style="111" customWidth="1"/>
    <col min="7148" max="7148" width="8.625" style="111" customWidth="1"/>
    <col min="7149" max="7149" width="2.875" style="111" customWidth="1"/>
    <col min="7150" max="7150" width="8.625" style="111" customWidth="1"/>
    <col min="7151" max="7151" width="2.875" style="111" customWidth="1"/>
    <col min="7152" max="7152" width="8.625" style="111" customWidth="1"/>
    <col min="7153" max="7153" width="2.875" style="111" customWidth="1"/>
    <col min="7154" max="7154" width="8.625" style="111" customWidth="1"/>
    <col min="7155" max="7155" width="2.875" style="111" customWidth="1"/>
    <col min="7156" max="7156" width="8.625" style="111" customWidth="1"/>
    <col min="7157" max="7157" width="1.125" style="111" customWidth="1"/>
    <col min="7158" max="7158" width="1.875" style="111" customWidth="1"/>
    <col min="7159" max="7394" width="9" style="111"/>
    <col min="7395" max="7395" width="1.875" style="111" customWidth="1"/>
    <col min="7396" max="7396" width="1.125" style="111" customWidth="1"/>
    <col min="7397" max="7397" width="2.875" style="111" customWidth="1"/>
    <col min="7398" max="7398" width="8.625" style="111" customWidth="1"/>
    <col min="7399" max="7399" width="2.875" style="111" customWidth="1"/>
    <col min="7400" max="7400" width="8.625" style="111" customWidth="1"/>
    <col min="7401" max="7401" width="2.875" style="111" customWidth="1"/>
    <col min="7402" max="7402" width="8.625" style="111" customWidth="1"/>
    <col min="7403" max="7403" width="2.875" style="111" customWidth="1"/>
    <col min="7404" max="7404" width="8.625" style="111" customWidth="1"/>
    <col min="7405" max="7405" width="2.875" style="111" customWidth="1"/>
    <col min="7406" max="7406" width="8.625" style="111" customWidth="1"/>
    <col min="7407" max="7407" width="2.875" style="111" customWidth="1"/>
    <col min="7408" max="7408" width="8.625" style="111" customWidth="1"/>
    <col min="7409" max="7409" width="2.875" style="111" customWidth="1"/>
    <col min="7410" max="7410" width="8.625" style="111" customWidth="1"/>
    <col min="7411" max="7411" width="2.875" style="111" customWidth="1"/>
    <col min="7412" max="7412" width="8.625" style="111" customWidth="1"/>
    <col min="7413" max="7413" width="1.125" style="111" customWidth="1"/>
    <col min="7414" max="7414" width="1.875" style="111" customWidth="1"/>
    <col min="7415" max="7650" width="9" style="111"/>
    <col min="7651" max="7651" width="1.875" style="111" customWidth="1"/>
    <col min="7652" max="7652" width="1.125" style="111" customWidth="1"/>
    <col min="7653" max="7653" width="2.875" style="111" customWidth="1"/>
    <col min="7654" max="7654" width="8.625" style="111" customWidth="1"/>
    <col min="7655" max="7655" width="2.875" style="111" customWidth="1"/>
    <col min="7656" max="7656" width="8.625" style="111" customWidth="1"/>
    <col min="7657" max="7657" width="2.875" style="111" customWidth="1"/>
    <col min="7658" max="7658" width="8.625" style="111" customWidth="1"/>
    <col min="7659" max="7659" width="2.875" style="111" customWidth="1"/>
    <col min="7660" max="7660" width="8.625" style="111" customWidth="1"/>
    <col min="7661" max="7661" width="2.875" style="111" customWidth="1"/>
    <col min="7662" max="7662" width="8.625" style="111" customWidth="1"/>
    <col min="7663" max="7663" width="2.875" style="111" customWidth="1"/>
    <col min="7664" max="7664" width="8.625" style="111" customWidth="1"/>
    <col min="7665" max="7665" width="2.875" style="111" customWidth="1"/>
    <col min="7666" max="7666" width="8.625" style="111" customWidth="1"/>
    <col min="7667" max="7667" width="2.875" style="111" customWidth="1"/>
    <col min="7668" max="7668" width="8.625" style="111" customWidth="1"/>
    <col min="7669" max="7669" width="1.125" style="111" customWidth="1"/>
    <col min="7670" max="7670" width="1.875" style="111" customWidth="1"/>
    <col min="7671" max="7906" width="9" style="111"/>
    <col min="7907" max="7907" width="1.875" style="111" customWidth="1"/>
    <col min="7908" max="7908" width="1.125" style="111" customWidth="1"/>
    <col min="7909" max="7909" width="2.875" style="111" customWidth="1"/>
    <col min="7910" max="7910" width="8.625" style="111" customWidth="1"/>
    <col min="7911" max="7911" width="2.875" style="111" customWidth="1"/>
    <col min="7912" max="7912" width="8.625" style="111" customWidth="1"/>
    <col min="7913" max="7913" width="2.875" style="111" customWidth="1"/>
    <col min="7914" max="7914" width="8.625" style="111" customWidth="1"/>
    <col min="7915" max="7915" width="2.875" style="111" customWidth="1"/>
    <col min="7916" max="7916" width="8.625" style="111" customWidth="1"/>
    <col min="7917" max="7917" width="2.875" style="111" customWidth="1"/>
    <col min="7918" max="7918" width="8.625" style="111" customWidth="1"/>
    <col min="7919" max="7919" width="2.875" style="111" customWidth="1"/>
    <col min="7920" max="7920" width="8.625" style="111" customWidth="1"/>
    <col min="7921" max="7921" width="2.875" style="111" customWidth="1"/>
    <col min="7922" max="7922" width="8.625" style="111" customWidth="1"/>
    <col min="7923" max="7923" width="2.875" style="111" customWidth="1"/>
    <col min="7924" max="7924" width="8.625" style="111" customWidth="1"/>
    <col min="7925" max="7925" width="1.125" style="111" customWidth="1"/>
    <col min="7926" max="7926" width="1.875" style="111" customWidth="1"/>
    <col min="7927" max="8162" width="9" style="111"/>
    <col min="8163" max="8163" width="1.875" style="111" customWidth="1"/>
    <col min="8164" max="8164" width="1.125" style="111" customWidth="1"/>
    <col min="8165" max="8165" width="2.875" style="111" customWidth="1"/>
    <col min="8166" max="8166" width="8.625" style="111" customWidth="1"/>
    <col min="8167" max="8167" width="2.875" style="111" customWidth="1"/>
    <col min="8168" max="8168" width="8.625" style="111" customWidth="1"/>
    <col min="8169" max="8169" width="2.875" style="111" customWidth="1"/>
    <col min="8170" max="8170" width="8.625" style="111" customWidth="1"/>
    <col min="8171" max="8171" width="2.875" style="111" customWidth="1"/>
    <col min="8172" max="8172" width="8.625" style="111" customWidth="1"/>
    <col min="8173" max="8173" width="2.875" style="111" customWidth="1"/>
    <col min="8174" max="8174" width="8.625" style="111" customWidth="1"/>
    <col min="8175" max="8175" width="2.875" style="111" customWidth="1"/>
    <col min="8176" max="8176" width="8.625" style="111" customWidth="1"/>
    <col min="8177" max="8177" width="2.875" style="111" customWidth="1"/>
    <col min="8178" max="8178" width="8.625" style="111" customWidth="1"/>
    <col min="8179" max="8179" width="2.875" style="111" customWidth="1"/>
    <col min="8180" max="8180" width="8.625" style="111" customWidth="1"/>
    <col min="8181" max="8181" width="1.125" style="111" customWidth="1"/>
    <col min="8182" max="8182" width="1.875" style="111" customWidth="1"/>
    <col min="8183" max="8418" width="9" style="111"/>
    <col min="8419" max="8419" width="1.875" style="111" customWidth="1"/>
    <col min="8420" max="8420" width="1.125" style="111" customWidth="1"/>
    <col min="8421" max="8421" width="2.875" style="111" customWidth="1"/>
    <col min="8422" max="8422" width="8.625" style="111" customWidth="1"/>
    <col min="8423" max="8423" width="2.875" style="111" customWidth="1"/>
    <col min="8424" max="8424" width="8.625" style="111" customWidth="1"/>
    <col min="8425" max="8425" width="2.875" style="111" customWidth="1"/>
    <col min="8426" max="8426" width="8.625" style="111" customWidth="1"/>
    <col min="8427" max="8427" width="2.875" style="111" customWidth="1"/>
    <col min="8428" max="8428" width="8.625" style="111" customWidth="1"/>
    <col min="8429" max="8429" width="2.875" style="111" customWidth="1"/>
    <col min="8430" max="8430" width="8.625" style="111" customWidth="1"/>
    <col min="8431" max="8431" width="2.875" style="111" customWidth="1"/>
    <col min="8432" max="8432" width="8.625" style="111" customWidth="1"/>
    <col min="8433" max="8433" width="2.875" style="111" customWidth="1"/>
    <col min="8434" max="8434" width="8.625" style="111" customWidth="1"/>
    <col min="8435" max="8435" width="2.875" style="111" customWidth="1"/>
    <col min="8436" max="8436" width="8.625" style="111" customWidth="1"/>
    <col min="8437" max="8437" width="1.125" style="111" customWidth="1"/>
    <col min="8438" max="8438" width="1.875" style="111" customWidth="1"/>
    <col min="8439" max="8674" width="9" style="111"/>
    <col min="8675" max="8675" width="1.875" style="111" customWidth="1"/>
    <col min="8676" max="8676" width="1.125" style="111" customWidth="1"/>
    <col min="8677" max="8677" width="2.875" style="111" customWidth="1"/>
    <col min="8678" max="8678" width="8.625" style="111" customWidth="1"/>
    <col min="8679" max="8679" width="2.875" style="111" customWidth="1"/>
    <col min="8680" max="8680" width="8.625" style="111" customWidth="1"/>
    <col min="8681" max="8681" width="2.875" style="111" customWidth="1"/>
    <col min="8682" max="8682" width="8.625" style="111" customWidth="1"/>
    <col min="8683" max="8683" width="2.875" style="111" customWidth="1"/>
    <col min="8684" max="8684" width="8.625" style="111" customWidth="1"/>
    <col min="8685" max="8685" width="2.875" style="111" customWidth="1"/>
    <col min="8686" max="8686" width="8.625" style="111" customWidth="1"/>
    <col min="8687" max="8687" width="2.875" style="111" customWidth="1"/>
    <col min="8688" max="8688" width="8.625" style="111" customWidth="1"/>
    <col min="8689" max="8689" width="2.875" style="111" customWidth="1"/>
    <col min="8690" max="8690" width="8.625" style="111" customWidth="1"/>
    <col min="8691" max="8691" width="2.875" style="111" customWidth="1"/>
    <col min="8692" max="8692" width="8.625" style="111" customWidth="1"/>
    <col min="8693" max="8693" width="1.125" style="111" customWidth="1"/>
    <col min="8694" max="8694" width="1.875" style="111" customWidth="1"/>
    <col min="8695" max="8930" width="9" style="111"/>
    <col min="8931" max="8931" width="1.875" style="111" customWidth="1"/>
    <col min="8932" max="8932" width="1.125" style="111" customWidth="1"/>
    <col min="8933" max="8933" width="2.875" style="111" customWidth="1"/>
    <col min="8934" max="8934" width="8.625" style="111" customWidth="1"/>
    <col min="8935" max="8935" width="2.875" style="111" customWidth="1"/>
    <col min="8936" max="8936" width="8.625" style="111" customWidth="1"/>
    <col min="8937" max="8937" width="2.875" style="111" customWidth="1"/>
    <col min="8938" max="8938" width="8.625" style="111" customWidth="1"/>
    <col min="8939" max="8939" width="2.875" style="111" customWidth="1"/>
    <col min="8940" max="8940" width="8.625" style="111" customWidth="1"/>
    <col min="8941" max="8941" width="2.875" style="111" customWidth="1"/>
    <col min="8942" max="8942" width="8.625" style="111" customWidth="1"/>
    <col min="8943" max="8943" width="2.875" style="111" customWidth="1"/>
    <col min="8944" max="8944" width="8.625" style="111" customWidth="1"/>
    <col min="8945" max="8945" width="2.875" style="111" customWidth="1"/>
    <col min="8946" max="8946" width="8.625" style="111" customWidth="1"/>
    <col min="8947" max="8947" width="2.875" style="111" customWidth="1"/>
    <col min="8948" max="8948" width="8.625" style="111" customWidth="1"/>
    <col min="8949" max="8949" width="1.125" style="111" customWidth="1"/>
    <col min="8950" max="8950" width="1.875" style="111" customWidth="1"/>
    <col min="8951" max="9186" width="9" style="111"/>
    <col min="9187" max="9187" width="1.875" style="111" customWidth="1"/>
    <col min="9188" max="9188" width="1.125" style="111" customWidth="1"/>
    <col min="9189" max="9189" width="2.875" style="111" customWidth="1"/>
    <col min="9190" max="9190" width="8.625" style="111" customWidth="1"/>
    <col min="9191" max="9191" width="2.875" style="111" customWidth="1"/>
    <col min="9192" max="9192" width="8.625" style="111" customWidth="1"/>
    <col min="9193" max="9193" width="2.875" style="111" customWidth="1"/>
    <col min="9194" max="9194" width="8.625" style="111" customWidth="1"/>
    <col min="9195" max="9195" width="2.875" style="111" customWidth="1"/>
    <col min="9196" max="9196" width="8.625" style="111" customWidth="1"/>
    <col min="9197" max="9197" width="2.875" style="111" customWidth="1"/>
    <col min="9198" max="9198" width="8.625" style="111" customWidth="1"/>
    <col min="9199" max="9199" width="2.875" style="111" customWidth="1"/>
    <col min="9200" max="9200" width="8.625" style="111" customWidth="1"/>
    <col min="9201" max="9201" width="2.875" style="111" customWidth="1"/>
    <col min="9202" max="9202" width="8.625" style="111" customWidth="1"/>
    <col min="9203" max="9203" width="2.875" style="111" customWidth="1"/>
    <col min="9204" max="9204" width="8.625" style="111" customWidth="1"/>
    <col min="9205" max="9205" width="1.125" style="111" customWidth="1"/>
    <col min="9206" max="9206" width="1.875" style="111" customWidth="1"/>
    <col min="9207" max="9442" width="9" style="111"/>
    <col min="9443" max="9443" width="1.875" style="111" customWidth="1"/>
    <col min="9444" max="9444" width="1.125" style="111" customWidth="1"/>
    <col min="9445" max="9445" width="2.875" style="111" customWidth="1"/>
    <col min="9446" max="9446" width="8.625" style="111" customWidth="1"/>
    <col min="9447" max="9447" width="2.875" style="111" customWidth="1"/>
    <col min="9448" max="9448" width="8.625" style="111" customWidth="1"/>
    <col min="9449" max="9449" width="2.875" style="111" customWidth="1"/>
    <col min="9450" max="9450" width="8.625" style="111" customWidth="1"/>
    <col min="9451" max="9451" width="2.875" style="111" customWidth="1"/>
    <col min="9452" max="9452" width="8.625" style="111" customWidth="1"/>
    <col min="9453" max="9453" width="2.875" style="111" customWidth="1"/>
    <col min="9454" max="9454" width="8.625" style="111" customWidth="1"/>
    <col min="9455" max="9455" width="2.875" style="111" customWidth="1"/>
    <col min="9456" max="9456" width="8.625" style="111" customWidth="1"/>
    <col min="9457" max="9457" width="2.875" style="111" customWidth="1"/>
    <col min="9458" max="9458" width="8.625" style="111" customWidth="1"/>
    <col min="9459" max="9459" width="2.875" style="111" customWidth="1"/>
    <col min="9460" max="9460" width="8.625" style="111" customWidth="1"/>
    <col min="9461" max="9461" width="1.125" style="111" customWidth="1"/>
    <col min="9462" max="9462" width="1.875" style="111" customWidth="1"/>
    <col min="9463" max="9698" width="9" style="111"/>
    <col min="9699" max="9699" width="1.875" style="111" customWidth="1"/>
    <col min="9700" max="9700" width="1.125" style="111" customWidth="1"/>
    <col min="9701" max="9701" width="2.875" style="111" customWidth="1"/>
    <col min="9702" max="9702" width="8.625" style="111" customWidth="1"/>
    <col min="9703" max="9703" width="2.875" style="111" customWidth="1"/>
    <col min="9704" max="9704" width="8.625" style="111" customWidth="1"/>
    <col min="9705" max="9705" width="2.875" style="111" customWidth="1"/>
    <col min="9706" max="9706" width="8.625" style="111" customWidth="1"/>
    <col min="9707" max="9707" width="2.875" style="111" customWidth="1"/>
    <col min="9708" max="9708" width="8.625" style="111" customWidth="1"/>
    <col min="9709" max="9709" width="2.875" style="111" customWidth="1"/>
    <col min="9710" max="9710" width="8.625" style="111" customWidth="1"/>
    <col min="9711" max="9711" width="2.875" style="111" customWidth="1"/>
    <col min="9712" max="9712" width="8.625" style="111" customWidth="1"/>
    <col min="9713" max="9713" width="2.875" style="111" customWidth="1"/>
    <col min="9714" max="9714" width="8.625" style="111" customWidth="1"/>
    <col min="9715" max="9715" width="2.875" style="111" customWidth="1"/>
    <col min="9716" max="9716" width="8.625" style="111" customWidth="1"/>
    <col min="9717" max="9717" width="1.125" style="111" customWidth="1"/>
    <col min="9718" max="9718" width="1.875" style="111" customWidth="1"/>
    <col min="9719" max="9954" width="9" style="111"/>
    <col min="9955" max="9955" width="1.875" style="111" customWidth="1"/>
    <col min="9956" max="9956" width="1.125" style="111" customWidth="1"/>
    <col min="9957" max="9957" width="2.875" style="111" customWidth="1"/>
    <col min="9958" max="9958" width="8.625" style="111" customWidth="1"/>
    <col min="9959" max="9959" width="2.875" style="111" customWidth="1"/>
    <col min="9960" max="9960" width="8.625" style="111" customWidth="1"/>
    <col min="9961" max="9961" width="2.875" style="111" customWidth="1"/>
    <col min="9962" max="9962" width="8.625" style="111" customWidth="1"/>
    <col min="9963" max="9963" width="2.875" style="111" customWidth="1"/>
    <col min="9964" max="9964" width="8.625" style="111" customWidth="1"/>
    <col min="9965" max="9965" width="2.875" style="111" customWidth="1"/>
    <col min="9966" max="9966" width="8.625" style="111" customWidth="1"/>
    <col min="9967" max="9967" width="2.875" style="111" customWidth="1"/>
    <col min="9968" max="9968" width="8.625" style="111" customWidth="1"/>
    <col min="9969" max="9969" width="2.875" style="111" customWidth="1"/>
    <col min="9970" max="9970" width="8.625" style="111" customWidth="1"/>
    <col min="9971" max="9971" width="2.875" style="111" customWidth="1"/>
    <col min="9972" max="9972" width="8.625" style="111" customWidth="1"/>
    <col min="9973" max="9973" width="1.125" style="111" customWidth="1"/>
    <col min="9974" max="9974" width="1.875" style="111" customWidth="1"/>
    <col min="9975" max="10210" width="9" style="111"/>
    <col min="10211" max="10211" width="1.875" style="111" customWidth="1"/>
    <col min="10212" max="10212" width="1.125" style="111" customWidth="1"/>
    <col min="10213" max="10213" width="2.875" style="111" customWidth="1"/>
    <col min="10214" max="10214" width="8.625" style="111" customWidth="1"/>
    <col min="10215" max="10215" width="2.875" style="111" customWidth="1"/>
    <col min="10216" max="10216" width="8.625" style="111" customWidth="1"/>
    <col min="10217" max="10217" width="2.875" style="111" customWidth="1"/>
    <col min="10218" max="10218" width="8.625" style="111" customWidth="1"/>
    <col min="10219" max="10219" width="2.875" style="111" customWidth="1"/>
    <col min="10220" max="10220" width="8.625" style="111" customWidth="1"/>
    <col min="10221" max="10221" width="2.875" style="111" customWidth="1"/>
    <col min="10222" max="10222" width="8.625" style="111" customWidth="1"/>
    <col min="10223" max="10223" width="2.875" style="111" customWidth="1"/>
    <col min="10224" max="10224" width="8.625" style="111" customWidth="1"/>
    <col min="10225" max="10225" width="2.875" style="111" customWidth="1"/>
    <col min="10226" max="10226" width="8.625" style="111" customWidth="1"/>
    <col min="10227" max="10227" width="2.875" style="111" customWidth="1"/>
    <col min="10228" max="10228" width="8.625" style="111" customWidth="1"/>
    <col min="10229" max="10229" width="1.125" style="111" customWidth="1"/>
    <col min="10230" max="10230" width="1.875" style="111" customWidth="1"/>
    <col min="10231" max="10466" width="9" style="111"/>
    <col min="10467" max="10467" width="1.875" style="111" customWidth="1"/>
    <col min="10468" max="10468" width="1.125" style="111" customWidth="1"/>
    <col min="10469" max="10469" width="2.875" style="111" customWidth="1"/>
    <col min="10470" max="10470" width="8.625" style="111" customWidth="1"/>
    <col min="10471" max="10471" width="2.875" style="111" customWidth="1"/>
    <col min="10472" max="10472" width="8.625" style="111" customWidth="1"/>
    <col min="10473" max="10473" width="2.875" style="111" customWidth="1"/>
    <col min="10474" max="10474" width="8.625" style="111" customWidth="1"/>
    <col min="10475" max="10475" width="2.875" style="111" customWidth="1"/>
    <col min="10476" max="10476" width="8.625" style="111" customWidth="1"/>
    <col min="10477" max="10477" width="2.875" style="111" customWidth="1"/>
    <col min="10478" max="10478" width="8.625" style="111" customWidth="1"/>
    <col min="10479" max="10479" width="2.875" style="111" customWidth="1"/>
    <col min="10480" max="10480" width="8.625" style="111" customWidth="1"/>
    <col min="10481" max="10481" width="2.875" style="111" customWidth="1"/>
    <col min="10482" max="10482" width="8.625" style="111" customWidth="1"/>
    <col min="10483" max="10483" width="2.875" style="111" customWidth="1"/>
    <col min="10484" max="10484" width="8.625" style="111" customWidth="1"/>
    <col min="10485" max="10485" width="1.125" style="111" customWidth="1"/>
    <col min="10486" max="10486" width="1.875" style="111" customWidth="1"/>
    <col min="10487" max="10722" width="9" style="111"/>
    <col min="10723" max="10723" width="1.875" style="111" customWidth="1"/>
    <col min="10724" max="10724" width="1.125" style="111" customWidth="1"/>
    <col min="10725" max="10725" width="2.875" style="111" customWidth="1"/>
    <col min="10726" max="10726" width="8.625" style="111" customWidth="1"/>
    <col min="10727" max="10727" width="2.875" style="111" customWidth="1"/>
    <col min="10728" max="10728" width="8.625" style="111" customWidth="1"/>
    <col min="10729" max="10729" width="2.875" style="111" customWidth="1"/>
    <col min="10730" max="10730" width="8.625" style="111" customWidth="1"/>
    <col min="10731" max="10731" width="2.875" style="111" customWidth="1"/>
    <col min="10732" max="10732" width="8.625" style="111" customWidth="1"/>
    <col min="10733" max="10733" width="2.875" style="111" customWidth="1"/>
    <col min="10734" max="10734" width="8.625" style="111" customWidth="1"/>
    <col min="10735" max="10735" width="2.875" style="111" customWidth="1"/>
    <col min="10736" max="10736" width="8.625" style="111" customWidth="1"/>
    <col min="10737" max="10737" width="2.875" style="111" customWidth="1"/>
    <col min="10738" max="10738" width="8.625" style="111" customWidth="1"/>
    <col min="10739" max="10739" width="2.875" style="111" customWidth="1"/>
    <col min="10740" max="10740" width="8.625" style="111" customWidth="1"/>
    <col min="10741" max="10741" width="1.125" style="111" customWidth="1"/>
    <col min="10742" max="10742" width="1.875" style="111" customWidth="1"/>
    <col min="10743" max="10978" width="9" style="111"/>
    <col min="10979" max="10979" width="1.875" style="111" customWidth="1"/>
    <col min="10980" max="10980" width="1.125" style="111" customWidth="1"/>
    <col min="10981" max="10981" width="2.875" style="111" customWidth="1"/>
    <col min="10982" max="10982" width="8.625" style="111" customWidth="1"/>
    <col min="10983" max="10983" width="2.875" style="111" customWidth="1"/>
    <col min="10984" max="10984" width="8.625" style="111" customWidth="1"/>
    <col min="10985" max="10985" width="2.875" style="111" customWidth="1"/>
    <col min="10986" max="10986" width="8.625" style="111" customWidth="1"/>
    <col min="10987" max="10987" width="2.875" style="111" customWidth="1"/>
    <col min="10988" max="10988" width="8.625" style="111" customWidth="1"/>
    <col min="10989" max="10989" width="2.875" style="111" customWidth="1"/>
    <col min="10990" max="10990" width="8.625" style="111" customWidth="1"/>
    <col min="10991" max="10991" width="2.875" style="111" customWidth="1"/>
    <col min="10992" max="10992" width="8.625" style="111" customWidth="1"/>
    <col min="10993" max="10993" width="2.875" style="111" customWidth="1"/>
    <col min="10994" max="10994" width="8.625" style="111" customWidth="1"/>
    <col min="10995" max="10995" width="2.875" style="111" customWidth="1"/>
    <col min="10996" max="10996" width="8.625" style="111" customWidth="1"/>
    <col min="10997" max="10997" width="1.125" style="111" customWidth="1"/>
    <col min="10998" max="10998" width="1.875" style="111" customWidth="1"/>
    <col min="10999" max="11234" width="9" style="111"/>
    <col min="11235" max="11235" width="1.875" style="111" customWidth="1"/>
    <col min="11236" max="11236" width="1.125" style="111" customWidth="1"/>
    <col min="11237" max="11237" width="2.875" style="111" customWidth="1"/>
    <col min="11238" max="11238" width="8.625" style="111" customWidth="1"/>
    <col min="11239" max="11239" width="2.875" style="111" customWidth="1"/>
    <col min="11240" max="11240" width="8.625" style="111" customWidth="1"/>
    <col min="11241" max="11241" width="2.875" style="111" customWidth="1"/>
    <col min="11242" max="11242" width="8.625" style="111" customWidth="1"/>
    <col min="11243" max="11243" width="2.875" style="111" customWidth="1"/>
    <col min="11244" max="11244" width="8.625" style="111" customWidth="1"/>
    <col min="11245" max="11245" width="2.875" style="111" customWidth="1"/>
    <col min="11246" max="11246" width="8.625" style="111" customWidth="1"/>
    <col min="11247" max="11247" width="2.875" style="111" customWidth="1"/>
    <col min="11248" max="11248" width="8.625" style="111" customWidth="1"/>
    <col min="11249" max="11249" width="2.875" style="111" customWidth="1"/>
    <col min="11250" max="11250" width="8.625" style="111" customWidth="1"/>
    <col min="11251" max="11251" width="2.875" style="111" customWidth="1"/>
    <col min="11252" max="11252" width="8.625" style="111" customWidth="1"/>
    <col min="11253" max="11253" width="1.125" style="111" customWidth="1"/>
    <col min="11254" max="11254" width="1.875" style="111" customWidth="1"/>
    <col min="11255" max="11490" width="9" style="111"/>
    <col min="11491" max="11491" width="1.875" style="111" customWidth="1"/>
    <col min="11492" max="11492" width="1.125" style="111" customWidth="1"/>
    <col min="11493" max="11493" width="2.875" style="111" customWidth="1"/>
    <col min="11494" max="11494" width="8.625" style="111" customWidth="1"/>
    <col min="11495" max="11495" width="2.875" style="111" customWidth="1"/>
    <col min="11496" max="11496" width="8.625" style="111" customWidth="1"/>
    <col min="11497" max="11497" width="2.875" style="111" customWidth="1"/>
    <col min="11498" max="11498" width="8.625" style="111" customWidth="1"/>
    <col min="11499" max="11499" width="2.875" style="111" customWidth="1"/>
    <col min="11500" max="11500" width="8.625" style="111" customWidth="1"/>
    <col min="11501" max="11501" width="2.875" style="111" customWidth="1"/>
    <col min="11502" max="11502" width="8.625" style="111" customWidth="1"/>
    <col min="11503" max="11503" width="2.875" style="111" customWidth="1"/>
    <col min="11504" max="11504" width="8.625" style="111" customWidth="1"/>
    <col min="11505" max="11505" width="2.875" style="111" customWidth="1"/>
    <col min="11506" max="11506" width="8.625" style="111" customWidth="1"/>
    <col min="11507" max="11507" width="2.875" style="111" customWidth="1"/>
    <col min="11508" max="11508" width="8.625" style="111" customWidth="1"/>
    <col min="11509" max="11509" width="1.125" style="111" customWidth="1"/>
    <col min="11510" max="11510" width="1.875" style="111" customWidth="1"/>
    <col min="11511" max="11746" width="9" style="111"/>
    <col min="11747" max="11747" width="1.875" style="111" customWidth="1"/>
    <col min="11748" max="11748" width="1.125" style="111" customWidth="1"/>
    <col min="11749" max="11749" width="2.875" style="111" customWidth="1"/>
    <col min="11750" max="11750" width="8.625" style="111" customWidth="1"/>
    <col min="11751" max="11751" width="2.875" style="111" customWidth="1"/>
    <col min="11752" max="11752" width="8.625" style="111" customWidth="1"/>
    <col min="11753" max="11753" width="2.875" style="111" customWidth="1"/>
    <col min="11754" max="11754" width="8.625" style="111" customWidth="1"/>
    <col min="11755" max="11755" width="2.875" style="111" customWidth="1"/>
    <col min="11756" max="11756" width="8.625" style="111" customWidth="1"/>
    <col min="11757" max="11757" width="2.875" style="111" customWidth="1"/>
    <col min="11758" max="11758" width="8.625" style="111" customWidth="1"/>
    <col min="11759" max="11759" width="2.875" style="111" customWidth="1"/>
    <col min="11760" max="11760" width="8.625" style="111" customWidth="1"/>
    <col min="11761" max="11761" width="2.875" style="111" customWidth="1"/>
    <col min="11762" max="11762" width="8.625" style="111" customWidth="1"/>
    <col min="11763" max="11763" width="2.875" style="111" customWidth="1"/>
    <col min="11764" max="11764" width="8.625" style="111" customWidth="1"/>
    <col min="11765" max="11765" width="1.125" style="111" customWidth="1"/>
    <col min="11766" max="11766" width="1.875" style="111" customWidth="1"/>
    <col min="11767" max="12002" width="9" style="111"/>
    <col min="12003" max="12003" width="1.875" style="111" customWidth="1"/>
    <col min="12004" max="12004" width="1.125" style="111" customWidth="1"/>
    <col min="12005" max="12005" width="2.875" style="111" customWidth="1"/>
    <col min="12006" max="12006" width="8.625" style="111" customWidth="1"/>
    <col min="12007" max="12007" width="2.875" style="111" customWidth="1"/>
    <col min="12008" max="12008" width="8.625" style="111" customWidth="1"/>
    <col min="12009" max="12009" width="2.875" style="111" customWidth="1"/>
    <col min="12010" max="12010" width="8.625" style="111" customWidth="1"/>
    <col min="12011" max="12011" width="2.875" style="111" customWidth="1"/>
    <col min="12012" max="12012" width="8.625" style="111" customWidth="1"/>
    <col min="12013" max="12013" width="2.875" style="111" customWidth="1"/>
    <col min="12014" max="12014" width="8.625" style="111" customWidth="1"/>
    <col min="12015" max="12015" width="2.875" style="111" customWidth="1"/>
    <col min="12016" max="12016" width="8.625" style="111" customWidth="1"/>
    <col min="12017" max="12017" width="2.875" style="111" customWidth="1"/>
    <col min="12018" max="12018" width="8.625" style="111" customWidth="1"/>
    <col min="12019" max="12019" width="2.875" style="111" customWidth="1"/>
    <col min="12020" max="12020" width="8.625" style="111" customWidth="1"/>
    <col min="12021" max="12021" width="1.125" style="111" customWidth="1"/>
    <col min="12022" max="12022" width="1.875" style="111" customWidth="1"/>
    <col min="12023" max="12258" width="9" style="111"/>
    <col min="12259" max="12259" width="1.875" style="111" customWidth="1"/>
    <col min="12260" max="12260" width="1.125" style="111" customWidth="1"/>
    <col min="12261" max="12261" width="2.875" style="111" customWidth="1"/>
    <col min="12262" max="12262" width="8.625" style="111" customWidth="1"/>
    <col min="12263" max="12263" width="2.875" style="111" customWidth="1"/>
    <col min="12264" max="12264" width="8.625" style="111" customWidth="1"/>
    <col min="12265" max="12265" width="2.875" style="111" customWidth="1"/>
    <col min="12266" max="12266" width="8.625" style="111" customWidth="1"/>
    <col min="12267" max="12267" width="2.875" style="111" customWidth="1"/>
    <col min="12268" max="12268" width="8.625" style="111" customWidth="1"/>
    <col min="12269" max="12269" width="2.875" style="111" customWidth="1"/>
    <col min="12270" max="12270" width="8.625" style="111" customWidth="1"/>
    <col min="12271" max="12271" width="2.875" style="111" customWidth="1"/>
    <col min="12272" max="12272" width="8.625" style="111" customWidth="1"/>
    <col min="12273" max="12273" width="2.875" style="111" customWidth="1"/>
    <col min="12274" max="12274" width="8.625" style="111" customWidth="1"/>
    <col min="12275" max="12275" width="2.875" style="111" customWidth="1"/>
    <col min="12276" max="12276" width="8.625" style="111" customWidth="1"/>
    <col min="12277" max="12277" width="1.125" style="111" customWidth="1"/>
    <col min="12278" max="12278" width="1.875" style="111" customWidth="1"/>
    <col min="12279" max="12514" width="9" style="111"/>
    <col min="12515" max="12515" width="1.875" style="111" customWidth="1"/>
    <col min="12516" max="12516" width="1.125" style="111" customWidth="1"/>
    <col min="12517" max="12517" width="2.875" style="111" customWidth="1"/>
    <col min="12518" max="12518" width="8.625" style="111" customWidth="1"/>
    <col min="12519" max="12519" width="2.875" style="111" customWidth="1"/>
    <col min="12520" max="12520" width="8.625" style="111" customWidth="1"/>
    <col min="12521" max="12521" width="2.875" style="111" customWidth="1"/>
    <col min="12522" max="12522" width="8.625" style="111" customWidth="1"/>
    <col min="12523" max="12523" width="2.875" style="111" customWidth="1"/>
    <col min="12524" max="12524" width="8.625" style="111" customWidth="1"/>
    <col min="12525" max="12525" width="2.875" style="111" customWidth="1"/>
    <col min="12526" max="12526" width="8.625" style="111" customWidth="1"/>
    <col min="12527" max="12527" width="2.875" style="111" customWidth="1"/>
    <col min="12528" max="12528" width="8.625" style="111" customWidth="1"/>
    <col min="12529" max="12529" width="2.875" style="111" customWidth="1"/>
    <col min="12530" max="12530" width="8.625" style="111" customWidth="1"/>
    <col min="12531" max="12531" width="2.875" style="111" customWidth="1"/>
    <col min="12532" max="12532" width="8.625" style="111" customWidth="1"/>
    <col min="12533" max="12533" width="1.125" style="111" customWidth="1"/>
    <col min="12534" max="12534" width="1.875" style="111" customWidth="1"/>
    <col min="12535" max="12770" width="9" style="111"/>
    <col min="12771" max="12771" width="1.875" style="111" customWidth="1"/>
    <col min="12772" max="12772" width="1.125" style="111" customWidth="1"/>
    <col min="12773" max="12773" width="2.875" style="111" customWidth="1"/>
    <col min="12774" max="12774" width="8.625" style="111" customWidth="1"/>
    <col min="12775" max="12775" width="2.875" style="111" customWidth="1"/>
    <col min="12776" max="12776" width="8.625" style="111" customWidth="1"/>
    <col min="12777" max="12777" width="2.875" style="111" customWidth="1"/>
    <col min="12778" max="12778" width="8.625" style="111" customWidth="1"/>
    <col min="12779" max="12779" width="2.875" style="111" customWidth="1"/>
    <col min="12780" max="12780" width="8.625" style="111" customWidth="1"/>
    <col min="12781" max="12781" width="2.875" style="111" customWidth="1"/>
    <col min="12782" max="12782" width="8.625" style="111" customWidth="1"/>
    <col min="12783" max="12783" width="2.875" style="111" customWidth="1"/>
    <col min="12784" max="12784" width="8.625" style="111" customWidth="1"/>
    <col min="12785" max="12785" width="2.875" style="111" customWidth="1"/>
    <col min="12786" max="12786" width="8.625" style="111" customWidth="1"/>
    <col min="12787" max="12787" width="2.875" style="111" customWidth="1"/>
    <col min="12788" max="12788" width="8.625" style="111" customWidth="1"/>
    <col min="12789" max="12789" width="1.125" style="111" customWidth="1"/>
    <col min="12790" max="12790" width="1.875" style="111" customWidth="1"/>
    <col min="12791" max="13026" width="9" style="111"/>
    <col min="13027" max="13027" width="1.875" style="111" customWidth="1"/>
    <col min="13028" max="13028" width="1.125" style="111" customWidth="1"/>
    <col min="13029" max="13029" width="2.875" style="111" customWidth="1"/>
    <col min="13030" max="13030" width="8.625" style="111" customWidth="1"/>
    <col min="13031" max="13031" width="2.875" style="111" customWidth="1"/>
    <col min="13032" max="13032" width="8.625" style="111" customWidth="1"/>
    <col min="13033" max="13033" width="2.875" style="111" customWidth="1"/>
    <col min="13034" max="13034" width="8.625" style="111" customWidth="1"/>
    <col min="13035" max="13035" width="2.875" style="111" customWidth="1"/>
    <col min="13036" max="13036" width="8.625" style="111" customWidth="1"/>
    <col min="13037" max="13037" width="2.875" style="111" customWidth="1"/>
    <col min="13038" max="13038" width="8.625" style="111" customWidth="1"/>
    <col min="13039" max="13039" width="2.875" style="111" customWidth="1"/>
    <col min="13040" max="13040" width="8.625" style="111" customWidth="1"/>
    <col min="13041" max="13041" width="2.875" style="111" customWidth="1"/>
    <col min="13042" max="13042" width="8.625" style="111" customWidth="1"/>
    <col min="13043" max="13043" width="2.875" style="111" customWidth="1"/>
    <col min="13044" max="13044" width="8.625" style="111" customWidth="1"/>
    <col min="13045" max="13045" width="1.125" style="111" customWidth="1"/>
    <col min="13046" max="13046" width="1.875" style="111" customWidth="1"/>
    <col min="13047" max="13282" width="9" style="111"/>
    <col min="13283" max="13283" width="1.875" style="111" customWidth="1"/>
    <col min="13284" max="13284" width="1.125" style="111" customWidth="1"/>
    <col min="13285" max="13285" width="2.875" style="111" customWidth="1"/>
    <col min="13286" max="13286" width="8.625" style="111" customWidth="1"/>
    <col min="13287" max="13287" width="2.875" style="111" customWidth="1"/>
    <col min="13288" max="13288" width="8.625" style="111" customWidth="1"/>
    <col min="13289" max="13289" width="2.875" style="111" customWidth="1"/>
    <col min="13290" max="13290" width="8.625" style="111" customWidth="1"/>
    <col min="13291" max="13291" width="2.875" style="111" customWidth="1"/>
    <col min="13292" max="13292" width="8.625" style="111" customWidth="1"/>
    <col min="13293" max="13293" width="2.875" style="111" customWidth="1"/>
    <col min="13294" max="13294" width="8.625" style="111" customWidth="1"/>
    <col min="13295" max="13295" width="2.875" style="111" customWidth="1"/>
    <col min="13296" max="13296" width="8.625" style="111" customWidth="1"/>
    <col min="13297" max="13297" width="2.875" style="111" customWidth="1"/>
    <col min="13298" max="13298" width="8.625" style="111" customWidth="1"/>
    <col min="13299" max="13299" width="2.875" style="111" customWidth="1"/>
    <col min="13300" max="13300" width="8.625" style="111" customWidth="1"/>
    <col min="13301" max="13301" width="1.125" style="111" customWidth="1"/>
    <col min="13302" max="13302" width="1.875" style="111" customWidth="1"/>
    <col min="13303" max="13538" width="9" style="111"/>
    <col min="13539" max="13539" width="1.875" style="111" customWidth="1"/>
    <col min="13540" max="13540" width="1.125" style="111" customWidth="1"/>
    <col min="13541" max="13541" width="2.875" style="111" customWidth="1"/>
    <col min="13542" max="13542" width="8.625" style="111" customWidth="1"/>
    <col min="13543" max="13543" width="2.875" style="111" customWidth="1"/>
    <col min="13544" max="13544" width="8.625" style="111" customWidth="1"/>
    <col min="13545" max="13545" width="2.875" style="111" customWidth="1"/>
    <col min="13546" max="13546" width="8.625" style="111" customWidth="1"/>
    <col min="13547" max="13547" width="2.875" style="111" customWidth="1"/>
    <col min="13548" max="13548" width="8.625" style="111" customWidth="1"/>
    <col min="13549" max="13549" width="2.875" style="111" customWidth="1"/>
    <col min="13550" max="13550" width="8.625" style="111" customWidth="1"/>
    <col min="13551" max="13551" width="2.875" style="111" customWidth="1"/>
    <col min="13552" max="13552" width="8.625" style="111" customWidth="1"/>
    <col min="13553" max="13553" width="2.875" style="111" customWidth="1"/>
    <col min="13554" max="13554" width="8.625" style="111" customWidth="1"/>
    <col min="13555" max="13555" width="2.875" style="111" customWidth="1"/>
    <col min="13556" max="13556" width="8.625" style="111" customWidth="1"/>
    <col min="13557" max="13557" width="1.125" style="111" customWidth="1"/>
    <col min="13558" max="13558" width="1.875" style="111" customWidth="1"/>
    <col min="13559" max="13794" width="9" style="111"/>
    <col min="13795" max="13795" width="1.875" style="111" customWidth="1"/>
    <col min="13796" max="13796" width="1.125" style="111" customWidth="1"/>
    <col min="13797" max="13797" width="2.875" style="111" customWidth="1"/>
    <col min="13798" max="13798" width="8.625" style="111" customWidth="1"/>
    <col min="13799" max="13799" width="2.875" style="111" customWidth="1"/>
    <col min="13800" max="13800" width="8.625" style="111" customWidth="1"/>
    <col min="13801" max="13801" width="2.875" style="111" customWidth="1"/>
    <col min="13802" max="13802" width="8.625" style="111" customWidth="1"/>
    <col min="13803" max="13803" width="2.875" style="111" customWidth="1"/>
    <col min="13804" max="13804" width="8.625" style="111" customWidth="1"/>
    <col min="13805" max="13805" width="2.875" style="111" customWidth="1"/>
    <col min="13806" max="13806" width="8.625" style="111" customWidth="1"/>
    <col min="13807" max="13807" width="2.875" style="111" customWidth="1"/>
    <col min="13808" max="13808" width="8.625" style="111" customWidth="1"/>
    <col min="13809" max="13809" width="2.875" style="111" customWidth="1"/>
    <col min="13810" max="13810" width="8.625" style="111" customWidth="1"/>
    <col min="13811" max="13811" width="2.875" style="111" customWidth="1"/>
    <col min="13812" max="13812" width="8.625" style="111" customWidth="1"/>
    <col min="13813" max="13813" width="1.125" style="111" customWidth="1"/>
    <col min="13814" max="13814" width="1.875" style="111" customWidth="1"/>
    <col min="13815" max="14050" width="9" style="111"/>
    <col min="14051" max="14051" width="1.875" style="111" customWidth="1"/>
    <col min="14052" max="14052" width="1.125" style="111" customWidth="1"/>
    <col min="14053" max="14053" width="2.875" style="111" customWidth="1"/>
    <col min="14054" max="14054" width="8.625" style="111" customWidth="1"/>
    <col min="14055" max="14055" width="2.875" style="111" customWidth="1"/>
    <col min="14056" max="14056" width="8.625" style="111" customWidth="1"/>
    <col min="14057" max="14057" width="2.875" style="111" customWidth="1"/>
    <col min="14058" max="14058" width="8.625" style="111" customWidth="1"/>
    <col min="14059" max="14059" width="2.875" style="111" customWidth="1"/>
    <col min="14060" max="14060" width="8.625" style="111" customWidth="1"/>
    <col min="14061" max="14061" width="2.875" style="111" customWidth="1"/>
    <col min="14062" max="14062" width="8.625" style="111" customWidth="1"/>
    <col min="14063" max="14063" width="2.875" style="111" customWidth="1"/>
    <col min="14064" max="14064" width="8.625" style="111" customWidth="1"/>
    <col min="14065" max="14065" width="2.875" style="111" customWidth="1"/>
    <col min="14066" max="14066" width="8.625" style="111" customWidth="1"/>
    <col min="14067" max="14067" width="2.875" style="111" customWidth="1"/>
    <col min="14068" max="14068" width="8.625" style="111" customWidth="1"/>
    <col min="14069" max="14069" width="1.125" style="111" customWidth="1"/>
    <col min="14070" max="14070" width="1.875" style="111" customWidth="1"/>
    <col min="14071" max="14306" width="9" style="111"/>
    <col min="14307" max="14307" width="1.875" style="111" customWidth="1"/>
    <col min="14308" max="14308" width="1.125" style="111" customWidth="1"/>
    <col min="14309" max="14309" width="2.875" style="111" customWidth="1"/>
    <col min="14310" max="14310" width="8.625" style="111" customWidth="1"/>
    <col min="14311" max="14311" width="2.875" style="111" customWidth="1"/>
    <col min="14312" max="14312" width="8.625" style="111" customWidth="1"/>
    <col min="14313" max="14313" width="2.875" style="111" customWidth="1"/>
    <col min="14314" max="14314" width="8.625" style="111" customWidth="1"/>
    <col min="14315" max="14315" width="2.875" style="111" customWidth="1"/>
    <col min="14316" max="14316" width="8.625" style="111" customWidth="1"/>
    <col min="14317" max="14317" width="2.875" style="111" customWidth="1"/>
    <col min="14318" max="14318" width="8.625" style="111" customWidth="1"/>
    <col min="14319" max="14319" width="2.875" style="111" customWidth="1"/>
    <col min="14320" max="14320" width="8.625" style="111" customWidth="1"/>
    <col min="14321" max="14321" width="2.875" style="111" customWidth="1"/>
    <col min="14322" max="14322" width="8.625" style="111" customWidth="1"/>
    <col min="14323" max="14323" width="2.875" style="111" customWidth="1"/>
    <col min="14324" max="14324" width="8.625" style="111" customWidth="1"/>
    <col min="14325" max="14325" width="1.125" style="111" customWidth="1"/>
    <col min="14326" max="14326" width="1.875" style="111" customWidth="1"/>
    <col min="14327" max="14562" width="9" style="111"/>
    <col min="14563" max="14563" width="1.875" style="111" customWidth="1"/>
    <col min="14564" max="14564" width="1.125" style="111" customWidth="1"/>
    <col min="14565" max="14565" width="2.875" style="111" customWidth="1"/>
    <col min="14566" max="14566" width="8.625" style="111" customWidth="1"/>
    <col min="14567" max="14567" width="2.875" style="111" customWidth="1"/>
    <col min="14568" max="14568" width="8.625" style="111" customWidth="1"/>
    <col min="14569" max="14569" width="2.875" style="111" customWidth="1"/>
    <col min="14570" max="14570" width="8.625" style="111" customWidth="1"/>
    <col min="14571" max="14571" width="2.875" style="111" customWidth="1"/>
    <col min="14572" max="14572" width="8.625" style="111" customWidth="1"/>
    <col min="14573" max="14573" width="2.875" style="111" customWidth="1"/>
    <col min="14574" max="14574" width="8.625" style="111" customWidth="1"/>
    <col min="14575" max="14575" width="2.875" style="111" customWidth="1"/>
    <col min="14576" max="14576" width="8.625" style="111" customWidth="1"/>
    <col min="14577" max="14577" width="2.875" style="111" customWidth="1"/>
    <col min="14578" max="14578" width="8.625" style="111" customWidth="1"/>
    <col min="14579" max="14579" width="2.875" style="111" customWidth="1"/>
    <col min="14580" max="14580" width="8.625" style="111" customWidth="1"/>
    <col min="14581" max="14581" width="1.125" style="111" customWidth="1"/>
    <col min="14582" max="14582" width="1.875" style="111" customWidth="1"/>
    <col min="14583" max="14818" width="9" style="111"/>
    <col min="14819" max="14819" width="1.875" style="111" customWidth="1"/>
    <col min="14820" max="14820" width="1.125" style="111" customWidth="1"/>
    <col min="14821" max="14821" width="2.875" style="111" customWidth="1"/>
    <col min="14822" max="14822" width="8.625" style="111" customWidth="1"/>
    <col min="14823" max="14823" width="2.875" style="111" customWidth="1"/>
    <col min="14824" max="14824" width="8.625" style="111" customWidth="1"/>
    <col min="14825" max="14825" width="2.875" style="111" customWidth="1"/>
    <col min="14826" max="14826" width="8.625" style="111" customWidth="1"/>
    <col min="14827" max="14827" width="2.875" style="111" customWidth="1"/>
    <col min="14828" max="14828" width="8.625" style="111" customWidth="1"/>
    <col min="14829" max="14829" width="2.875" style="111" customWidth="1"/>
    <col min="14830" max="14830" width="8.625" style="111" customWidth="1"/>
    <col min="14831" max="14831" width="2.875" style="111" customWidth="1"/>
    <col min="14832" max="14832" width="8.625" style="111" customWidth="1"/>
    <col min="14833" max="14833" width="2.875" style="111" customWidth="1"/>
    <col min="14834" max="14834" width="8.625" style="111" customWidth="1"/>
    <col min="14835" max="14835" width="2.875" style="111" customWidth="1"/>
    <col min="14836" max="14836" width="8.625" style="111" customWidth="1"/>
    <col min="14837" max="14837" width="1.125" style="111" customWidth="1"/>
    <col min="14838" max="14838" width="1.875" style="111" customWidth="1"/>
    <col min="14839" max="15074" width="9" style="111"/>
    <col min="15075" max="15075" width="1.875" style="111" customWidth="1"/>
    <col min="15076" max="15076" width="1.125" style="111" customWidth="1"/>
    <col min="15077" max="15077" width="2.875" style="111" customWidth="1"/>
    <col min="15078" max="15078" width="8.625" style="111" customWidth="1"/>
    <col min="15079" max="15079" width="2.875" style="111" customWidth="1"/>
    <col min="15080" max="15080" width="8.625" style="111" customWidth="1"/>
    <col min="15081" max="15081" width="2.875" style="111" customWidth="1"/>
    <col min="15082" max="15082" width="8.625" style="111" customWidth="1"/>
    <col min="15083" max="15083" width="2.875" style="111" customWidth="1"/>
    <col min="15084" max="15084" width="8.625" style="111" customWidth="1"/>
    <col min="15085" max="15085" width="2.875" style="111" customWidth="1"/>
    <col min="15086" max="15086" width="8.625" style="111" customWidth="1"/>
    <col min="15087" max="15087" width="2.875" style="111" customWidth="1"/>
    <col min="15088" max="15088" width="8.625" style="111" customWidth="1"/>
    <col min="15089" max="15089" width="2.875" style="111" customWidth="1"/>
    <col min="15090" max="15090" width="8.625" style="111" customWidth="1"/>
    <col min="15091" max="15091" width="2.875" style="111" customWidth="1"/>
    <col min="15092" max="15092" width="8.625" style="111" customWidth="1"/>
    <col min="15093" max="15093" width="1.125" style="111" customWidth="1"/>
    <col min="15094" max="15094" width="1.875" style="111" customWidth="1"/>
    <col min="15095" max="15330" width="9" style="111"/>
    <col min="15331" max="15331" width="1.875" style="111" customWidth="1"/>
    <col min="15332" max="15332" width="1.125" style="111" customWidth="1"/>
    <col min="15333" max="15333" width="2.875" style="111" customWidth="1"/>
    <col min="15334" max="15334" width="8.625" style="111" customWidth="1"/>
    <col min="15335" max="15335" width="2.875" style="111" customWidth="1"/>
    <col min="15336" max="15336" width="8.625" style="111" customWidth="1"/>
    <col min="15337" max="15337" width="2.875" style="111" customWidth="1"/>
    <col min="15338" max="15338" width="8.625" style="111" customWidth="1"/>
    <col min="15339" max="15339" width="2.875" style="111" customWidth="1"/>
    <col min="15340" max="15340" width="8.625" style="111" customWidth="1"/>
    <col min="15341" max="15341" width="2.875" style="111" customWidth="1"/>
    <col min="15342" max="15342" width="8.625" style="111" customWidth="1"/>
    <col min="15343" max="15343" width="2.875" style="111" customWidth="1"/>
    <col min="15344" max="15344" width="8.625" style="111" customWidth="1"/>
    <col min="15345" max="15345" width="2.875" style="111" customWidth="1"/>
    <col min="15346" max="15346" width="8.625" style="111" customWidth="1"/>
    <col min="15347" max="15347" width="2.875" style="111" customWidth="1"/>
    <col min="15348" max="15348" width="8.625" style="111" customWidth="1"/>
    <col min="15349" max="15349" width="1.125" style="111" customWidth="1"/>
    <col min="15350" max="15350" width="1.875" style="111" customWidth="1"/>
    <col min="15351" max="15586" width="9" style="111"/>
    <col min="15587" max="15587" width="1.875" style="111" customWidth="1"/>
    <col min="15588" max="15588" width="1.125" style="111" customWidth="1"/>
    <col min="15589" max="15589" width="2.875" style="111" customWidth="1"/>
    <col min="15590" max="15590" width="8.625" style="111" customWidth="1"/>
    <col min="15591" max="15591" width="2.875" style="111" customWidth="1"/>
    <col min="15592" max="15592" width="8.625" style="111" customWidth="1"/>
    <col min="15593" max="15593" width="2.875" style="111" customWidth="1"/>
    <col min="15594" max="15594" width="8.625" style="111" customWidth="1"/>
    <col min="15595" max="15595" width="2.875" style="111" customWidth="1"/>
    <col min="15596" max="15596" width="8.625" style="111" customWidth="1"/>
    <col min="15597" max="15597" width="2.875" style="111" customWidth="1"/>
    <col min="15598" max="15598" width="8.625" style="111" customWidth="1"/>
    <col min="15599" max="15599" width="2.875" style="111" customWidth="1"/>
    <col min="15600" max="15600" width="8.625" style="111" customWidth="1"/>
    <col min="15601" max="15601" width="2.875" style="111" customWidth="1"/>
    <col min="15602" max="15602" width="8.625" style="111" customWidth="1"/>
    <col min="15603" max="15603" width="2.875" style="111" customWidth="1"/>
    <col min="15604" max="15604" width="8.625" style="111" customWidth="1"/>
    <col min="15605" max="15605" width="1.125" style="111" customWidth="1"/>
    <col min="15606" max="15606" width="1.875" style="111" customWidth="1"/>
    <col min="15607" max="15842" width="9" style="111"/>
    <col min="15843" max="15843" width="1.875" style="111" customWidth="1"/>
    <col min="15844" max="15844" width="1.125" style="111" customWidth="1"/>
    <col min="15845" max="15845" width="2.875" style="111" customWidth="1"/>
    <col min="15846" max="15846" width="8.625" style="111" customWidth="1"/>
    <col min="15847" max="15847" width="2.875" style="111" customWidth="1"/>
    <col min="15848" max="15848" width="8.625" style="111" customWidth="1"/>
    <col min="15849" max="15849" width="2.875" style="111" customWidth="1"/>
    <col min="15850" max="15850" width="8.625" style="111" customWidth="1"/>
    <col min="15851" max="15851" width="2.875" style="111" customWidth="1"/>
    <col min="15852" max="15852" width="8.625" style="111" customWidth="1"/>
    <col min="15853" max="15853" width="2.875" style="111" customWidth="1"/>
    <col min="15854" max="15854" width="8.625" style="111" customWidth="1"/>
    <col min="15855" max="15855" width="2.875" style="111" customWidth="1"/>
    <col min="15856" max="15856" width="8.625" style="111" customWidth="1"/>
    <col min="15857" max="15857" width="2.875" style="111" customWidth="1"/>
    <col min="15858" max="15858" width="8.625" style="111" customWidth="1"/>
    <col min="15859" max="15859" width="2.875" style="111" customWidth="1"/>
    <col min="15860" max="15860" width="8.625" style="111" customWidth="1"/>
    <col min="15861" max="15861" width="1.125" style="111" customWidth="1"/>
    <col min="15862" max="15862" width="1.875" style="111" customWidth="1"/>
    <col min="15863" max="16098" width="9" style="111"/>
    <col min="16099" max="16099" width="1.875" style="111" customWidth="1"/>
    <col min="16100" max="16100" width="1.125" style="111" customWidth="1"/>
    <col min="16101" max="16101" width="2.875" style="111" customWidth="1"/>
    <col min="16102" max="16102" width="8.625" style="111" customWidth="1"/>
    <col min="16103" max="16103" width="2.875" style="111" customWidth="1"/>
    <col min="16104" max="16104" width="8.625" style="111" customWidth="1"/>
    <col min="16105" max="16105" width="2.875" style="111" customWidth="1"/>
    <col min="16106" max="16106" width="8.625" style="111" customWidth="1"/>
    <col min="16107" max="16107" width="2.875" style="111" customWidth="1"/>
    <col min="16108" max="16108" width="8.625" style="111" customWidth="1"/>
    <col min="16109" max="16109" width="2.875" style="111" customWidth="1"/>
    <col min="16110" max="16110" width="8.625" style="111" customWidth="1"/>
    <col min="16111" max="16111" width="2.875" style="111" customWidth="1"/>
    <col min="16112" max="16112" width="8.625" style="111" customWidth="1"/>
    <col min="16113" max="16113" width="2.875" style="111" customWidth="1"/>
    <col min="16114" max="16114" width="8.625" style="111" customWidth="1"/>
    <col min="16115" max="16115" width="2.875" style="111" customWidth="1"/>
    <col min="16116" max="16116" width="8.625" style="111" customWidth="1"/>
    <col min="16117" max="16117" width="1.125" style="111" customWidth="1"/>
    <col min="16118" max="16118" width="1.875" style="111" customWidth="1"/>
    <col min="16119" max="16384" width="9" style="111"/>
  </cols>
  <sheetData>
    <row r="1" spans="1:18" ht="6" customHeight="1">
      <c r="C1" s="109"/>
      <c r="E1" s="109"/>
      <c r="G1" s="109"/>
      <c r="I1" s="109"/>
      <c r="K1" s="109"/>
      <c r="M1" s="109"/>
      <c r="O1" s="109"/>
      <c r="Q1" s="109"/>
    </row>
    <row r="2" spans="1:18" ht="6" customHeight="1">
      <c r="C2" s="110"/>
      <c r="D2" s="187"/>
      <c r="E2" s="110"/>
    </row>
    <row r="3" spans="1:18" ht="14.45" customHeight="1">
      <c r="A3" s="302">
        <v>1</v>
      </c>
      <c r="B3" s="304"/>
      <c r="C3" s="112">
        <v>23</v>
      </c>
      <c r="D3" s="188" t="s">
        <v>130</v>
      </c>
      <c r="E3" s="112">
        <v>23</v>
      </c>
      <c r="F3" s="189" t="s">
        <v>104</v>
      </c>
      <c r="G3" s="112">
        <v>23</v>
      </c>
      <c r="H3" s="189" t="s">
        <v>110</v>
      </c>
      <c r="I3" s="112">
        <v>23</v>
      </c>
      <c r="J3" s="189" t="s">
        <v>110</v>
      </c>
      <c r="K3" s="112">
        <v>23</v>
      </c>
      <c r="L3" s="189" t="s">
        <v>6</v>
      </c>
      <c r="M3" s="112">
        <v>23</v>
      </c>
      <c r="N3" s="189" t="s">
        <v>6</v>
      </c>
      <c r="O3" s="112">
        <v>23</v>
      </c>
      <c r="P3" s="189" t="s">
        <v>7</v>
      </c>
      <c r="R3" s="305"/>
    </row>
    <row r="4" spans="1:18" ht="14.45" customHeight="1">
      <c r="A4" s="303"/>
      <c r="B4" s="304"/>
      <c r="C4" s="112" t="s">
        <v>19</v>
      </c>
      <c r="D4" s="255">
        <v>600000</v>
      </c>
      <c r="E4" s="112">
        <v>2</v>
      </c>
      <c r="F4" s="254">
        <v>4000</v>
      </c>
      <c r="G4" s="112">
        <v>3</v>
      </c>
      <c r="H4" s="254">
        <v>200</v>
      </c>
      <c r="I4" s="112">
        <v>3</v>
      </c>
      <c r="J4" s="254">
        <v>200</v>
      </c>
      <c r="K4" s="112">
        <v>4</v>
      </c>
      <c r="L4" s="254">
        <v>150</v>
      </c>
      <c r="M4" s="112">
        <v>4</v>
      </c>
      <c r="N4" s="254">
        <v>150</v>
      </c>
      <c r="O4" s="112">
        <v>5</v>
      </c>
      <c r="P4" s="254">
        <v>200</v>
      </c>
      <c r="R4" s="306"/>
    </row>
    <row r="5" spans="1:18" ht="14.45" customHeight="1">
      <c r="A5" s="302">
        <v>2</v>
      </c>
      <c r="B5" s="304"/>
      <c r="C5" s="112">
        <v>23</v>
      </c>
      <c r="D5" s="188" t="s">
        <v>94</v>
      </c>
      <c r="E5" s="112">
        <v>23</v>
      </c>
      <c r="F5" s="189" t="s">
        <v>104</v>
      </c>
      <c r="G5" s="112">
        <v>23</v>
      </c>
      <c r="H5" s="189" t="s">
        <v>110</v>
      </c>
      <c r="I5" s="112">
        <v>23</v>
      </c>
      <c r="J5" s="189" t="s">
        <v>110</v>
      </c>
      <c r="K5" s="112">
        <v>23</v>
      </c>
      <c r="L5" s="189" t="s">
        <v>6</v>
      </c>
      <c r="M5" s="112">
        <v>23</v>
      </c>
      <c r="N5" s="189" t="s">
        <v>6</v>
      </c>
      <c r="O5" s="112">
        <v>23</v>
      </c>
      <c r="P5" s="189" t="s">
        <v>7</v>
      </c>
      <c r="R5" s="305"/>
    </row>
    <row r="6" spans="1:18" ht="14.45" customHeight="1">
      <c r="A6" s="303"/>
      <c r="B6" s="304"/>
      <c r="C6" s="112" t="s">
        <v>22</v>
      </c>
      <c r="D6" s="255">
        <v>25000</v>
      </c>
      <c r="E6" s="112">
        <v>2</v>
      </c>
      <c r="F6" s="254">
        <v>4000</v>
      </c>
      <c r="G6" s="112">
        <v>3</v>
      </c>
      <c r="H6" s="254">
        <v>200</v>
      </c>
      <c r="I6" s="112">
        <v>3</v>
      </c>
      <c r="J6" s="254">
        <v>200</v>
      </c>
      <c r="K6" s="112">
        <v>4</v>
      </c>
      <c r="L6" s="254">
        <v>150</v>
      </c>
      <c r="M6" s="112">
        <v>4</v>
      </c>
      <c r="N6" s="254">
        <v>150</v>
      </c>
      <c r="O6" s="112">
        <v>5</v>
      </c>
      <c r="P6" s="254">
        <v>200</v>
      </c>
      <c r="R6" s="306"/>
    </row>
    <row r="7" spans="1:18" ht="14.45" customHeight="1">
      <c r="A7" s="302">
        <v>3</v>
      </c>
      <c r="B7" s="304"/>
      <c r="C7" s="112">
        <v>23</v>
      </c>
      <c r="D7" s="188" t="s">
        <v>95</v>
      </c>
      <c r="E7" s="112">
        <v>23</v>
      </c>
      <c r="F7" s="189" t="s">
        <v>104</v>
      </c>
      <c r="G7" s="112">
        <v>23</v>
      </c>
      <c r="H7" s="189" t="s">
        <v>110</v>
      </c>
      <c r="I7" s="112">
        <v>23</v>
      </c>
      <c r="J7" s="189" t="s">
        <v>110</v>
      </c>
      <c r="K7" s="112">
        <v>23</v>
      </c>
      <c r="L7" s="189" t="s">
        <v>6</v>
      </c>
      <c r="M7" s="112">
        <v>23</v>
      </c>
      <c r="N7" s="189" t="s">
        <v>6</v>
      </c>
      <c r="O7" s="112">
        <v>23</v>
      </c>
      <c r="P7" s="189" t="s">
        <v>7</v>
      </c>
      <c r="R7" s="305"/>
    </row>
    <row r="8" spans="1:18" ht="14.45" customHeight="1">
      <c r="A8" s="303"/>
      <c r="B8" s="304"/>
      <c r="C8" s="112" t="s">
        <v>20</v>
      </c>
      <c r="D8" s="255">
        <v>10000</v>
      </c>
      <c r="E8" s="112">
        <v>2</v>
      </c>
      <c r="F8" s="254">
        <v>4000</v>
      </c>
      <c r="G8" s="112">
        <v>3</v>
      </c>
      <c r="H8" s="254">
        <v>200</v>
      </c>
      <c r="I8" s="112">
        <v>3</v>
      </c>
      <c r="J8" s="254">
        <v>200</v>
      </c>
      <c r="K8" s="112">
        <v>4</v>
      </c>
      <c r="L8" s="254">
        <v>150</v>
      </c>
      <c r="M8" s="112">
        <v>4</v>
      </c>
      <c r="N8" s="254">
        <v>150</v>
      </c>
      <c r="O8" s="112">
        <v>5</v>
      </c>
      <c r="P8" s="254">
        <v>200</v>
      </c>
      <c r="R8" s="306"/>
    </row>
    <row r="9" spans="1:18" ht="14.45" customHeight="1">
      <c r="A9" s="302">
        <v>4</v>
      </c>
      <c r="B9" s="304"/>
      <c r="C9" s="112">
        <v>23</v>
      </c>
      <c r="D9" s="188" t="s">
        <v>111</v>
      </c>
      <c r="E9" s="112">
        <v>23</v>
      </c>
      <c r="F9" s="189" t="s">
        <v>104</v>
      </c>
      <c r="G9" s="112">
        <v>23</v>
      </c>
      <c r="H9" s="189" t="s">
        <v>110</v>
      </c>
      <c r="I9" s="112">
        <v>23</v>
      </c>
      <c r="J9" s="189" t="s">
        <v>110</v>
      </c>
      <c r="K9" s="112">
        <v>23</v>
      </c>
      <c r="L9" s="189" t="s">
        <v>6</v>
      </c>
      <c r="M9" s="112">
        <v>23</v>
      </c>
      <c r="N9" s="189" t="s">
        <v>6</v>
      </c>
      <c r="O9" s="112">
        <v>23</v>
      </c>
      <c r="P9" s="189" t="s">
        <v>7</v>
      </c>
      <c r="R9" s="305"/>
    </row>
    <row r="10" spans="1:18" ht="14.45" customHeight="1">
      <c r="A10" s="303"/>
      <c r="B10" s="304"/>
      <c r="C10" s="112">
        <v>1</v>
      </c>
      <c r="D10" s="255">
        <v>2200</v>
      </c>
      <c r="E10" s="112">
        <v>2</v>
      </c>
      <c r="F10" s="254">
        <v>4000</v>
      </c>
      <c r="G10" s="112">
        <v>3</v>
      </c>
      <c r="H10" s="254">
        <v>200</v>
      </c>
      <c r="I10" s="112">
        <v>3</v>
      </c>
      <c r="J10" s="254">
        <v>200</v>
      </c>
      <c r="K10" s="112">
        <v>4</v>
      </c>
      <c r="L10" s="254">
        <v>150</v>
      </c>
      <c r="M10" s="112">
        <v>4</v>
      </c>
      <c r="N10" s="254">
        <v>150</v>
      </c>
      <c r="O10" s="112">
        <v>5</v>
      </c>
      <c r="P10" s="254">
        <v>200</v>
      </c>
      <c r="R10" s="306"/>
    </row>
    <row r="11" spans="1:18" ht="14.45" customHeight="1">
      <c r="A11" s="302">
        <v>5</v>
      </c>
      <c r="B11" s="304"/>
      <c r="C11" s="112">
        <v>23</v>
      </c>
      <c r="D11" s="188" t="s">
        <v>111</v>
      </c>
      <c r="E11" s="112">
        <v>23</v>
      </c>
      <c r="F11" s="189" t="s">
        <v>104</v>
      </c>
      <c r="G11" s="112">
        <v>23</v>
      </c>
      <c r="H11" s="189" t="s">
        <v>110</v>
      </c>
      <c r="I11" s="112">
        <v>23</v>
      </c>
      <c r="J11" s="189" t="s">
        <v>110</v>
      </c>
      <c r="K11" s="112">
        <v>23</v>
      </c>
      <c r="L11" s="189" t="s">
        <v>6</v>
      </c>
      <c r="M11" s="112">
        <v>23</v>
      </c>
      <c r="N11" s="189" t="s">
        <v>6</v>
      </c>
      <c r="O11" s="112">
        <v>23</v>
      </c>
      <c r="P11" s="189" t="s">
        <v>7</v>
      </c>
      <c r="R11" s="305"/>
    </row>
    <row r="12" spans="1:18" ht="14.45" customHeight="1">
      <c r="A12" s="303"/>
      <c r="B12" s="304"/>
      <c r="C12" s="112">
        <v>1</v>
      </c>
      <c r="D12" s="255">
        <v>2200</v>
      </c>
      <c r="E12" s="112">
        <v>2</v>
      </c>
      <c r="F12" s="254">
        <v>4000</v>
      </c>
      <c r="G12" s="112">
        <v>3</v>
      </c>
      <c r="H12" s="254">
        <v>200</v>
      </c>
      <c r="I12" s="112">
        <v>3</v>
      </c>
      <c r="J12" s="254">
        <v>200</v>
      </c>
      <c r="K12" s="112">
        <v>4</v>
      </c>
      <c r="L12" s="254">
        <v>150</v>
      </c>
      <c r="M12" s="112">
        <v>4</v>
      </c>
      <c r="N12" s="254">
        <v>150</v>
      </c>
      <c r="O12" s="112">
        <v>5</v>
      </c>
      <c r="P12" s="254">
        <v>200</v>
      </c>
      <c r="R12" s="306"/>
    </row>
    <row r="13" spans="1:18" ht="14.45" customHeight="1">
      <c r="A13" s="302">
        <v>6</v>
      </c>
      <c r="B13" s="304"/>
      <c r="C13" s="112">
        <v>23</v>
      </c>
      <c r="D13" s="188" t="s">
        <v>111</v>
      </c>
      <c r="E13" s="112">
        <v>23</v>
      </c>
      <c r="F13" s="189" t="s">
        <v>104</v>
      </c>
      <c r="G13" s="112">
        <v>23</v>
      </c>
      <c r="H13" s="189" t="s">
        <v>110</v>
      </c>
      <c r="I13" s="112">
        <v>23</v>
      </c>
      <c r="J13" s="189" t="s">
        <v>110</v>
      </c>
      <c r="K13" s="112">
        <v>23</v>
      </c>
      <c r="L13" s="189" t="s">
        <v>6</v>
      </c>
      <c r="M13" s="112">
        <v>23</v>
      </c>
      <c r="N13" s="189" t="s">
        <v>6</v>
      </c>
      <c r="O13" s="112">
        <v>23</v>
      </c>
      <c r="P13" s="189" t="s">
        <v>7</v>
      </c>
      <c r="R13" s="305"/>
    </row>
    <row r="14" spans="1:18" ht="14.45" customHeight="1">
      <c r="A14" s="303"/>
      <c r="B14" s="304"/>
      <c r="C14" s="112">
        <v>1</v>
      </c>
      <c r="D14" s="255">
        <v>2200</v>
      </c>
      <c r="E14" s="112">
        <v>2</v>
      </c>
      <c r="F14" s="254">
        <v>4000</v>
      </c>
      <c r="G14" s="112">
        <v>3</v>
      </c>
      <c r="H14" s="254">
        <v>200</v>
      </c>
      <c r="I14" s="112">
        <v>3</v>
      </c>
      <c r="J14" s="254">
        <v>200</v>
      </c>
      <c r="K14" s="112">
        <v>4</v>
      </c>
      <c r="L14" s="254">
        <v>150</v>
      </c>
      <c r="M14" s="112">
        <v>4</v>
      </c>
      <c r="N14" s="254">
        <v>150</v>
      </c>
      <c r="O14" s="112">
        <v>5</v>
      </c>
      <c r="P14" s="254">
        <v>200</v>
      </c>
      <c r="R14" s="306"/>
    </row>
    <row r="15" spans="1:18" ht="14.45" customHeight="1">
      <c r="A15" s="302">
        <v>7</v>
      </c>
      <c r="B15" s="304"/>
      <c r="C15" s="112">
        <v>23</v>
      </c>
      <c r="D15" s="188" t="s">
        <v>111</v>
      </c>
      <c r="E15" s="112">
        <v>23</v>
      </c>
      <c r="F15" s="189" t="s">
        <v>104</v>
      </c>
      <c r="G15" s="112">
        <v>23</v>
      </c>
      <c r="H15" s="189" t="s">
        <v>110</v>
      </c>
      <c r="I15" s="112">
        <v>23</v>
      </c>
      <c r="J15" s="189" t="s">
        <v>110</v>
      </c>
      <c r="K15" s="112">
        <v>23</v>
      </c>
      <c r="L15" s="189" t="s">
        <v>6</v>
      </c>
      <c r="M15" s="112">
        <v>23</v>
      </c>
      <c r="N15" s="189" t="s">
        <v>6</v>
      </c>
      <c r="O15" s="112">
        <v>23</v>
      </c>
      <c r="P15" s="189" t="s">
        <v>7</v>
      </c>
      <c r="R15" s="305"/>
    </row>
    <row r="16" spans="1:18" ht="14.45" customHeight="1">
      <c r="A16" s="303"/>
      <c r="B16" s="304"/>
      <c r="C16" s="112">
        <v>1</v>
      </c>
      <c r="D16" s="255">
        <v>2200</v>
      </c>
      <c r="E16" s="112">
        <v>2</v>
      </c>
      <c r="F16" s="254">
        <v>4000</v>
      </c>
      <c r="G16" s="112">
        <v>3</v>
      </c>
      <c r="H16" s="254">
        <v>200</v>
      </c>
      <c r="I16" s="112">
        <v>3</v>
      </c>
      <c r="J16" s="254">
        <v>200</v>
      </c>
      <c r="K16" s="112">
        <v>4</v>
      </c>
      <c r="L16" s="254">
        <v>150</v>
      </c>
      <c r="M16" s="112">
        <v>4</v>
      </c>
      <c r="N16" s="254">
        <v>150</v>
      </c>
      <c r="O16" s="112">
        <v>5</v>
      </c>
      <c r="P16" s="254">
        <v>200</v>
      </c>
      <c r="R16" s="306"/>
    </row>
    <row r="17" spans="1:18" ht="14.45" customHeight="1">
      <c r="A17" s="302">
        <v>8</v>
      </c>
      <c r="B17" s="304"/>
      <c r="C17" s="112">
        <v>23</v>
      </c>
      <c r="D17" s="188" t="s">
        <v>111</v>
      </c>
      <c r="E17" s="112">
        <v>23</v>
      </c>
      <c r="F17" s="189" t="s">
        <v>104</v>
      </c>
      <c r="G17" s="112">
        <v>23</v>
      </c>
      <c r="H17" s="189" t="s">
        <v>110</v>
      </c>
      <c r="I17" s="112">
        <v>23</v>
      </c>
      <c r="J17" s="189" t="s">
        <v>110</v>
      </c>
      <c r="K17" s="112">
        <v>23</v>
      </c>
      <c r="L17" s="189" t="s">
        <v>6</v>
      </c>
      <c r="M17" s="112">
        <v>23</v>
      </c>
      <c r="N17" s="189" t="s">
        <v>6</v>
      </c>
      <c r="O17" s="112">
        <v>23</v>
      </c>
      <c r="P17" s="189" t="s">
        <v>7</v>
      </c>
      <c r="R17" s="305"/>
    </row>
    <row r="18" spans="1:18" ht="14.45" customHeight="1">
      <c r="A18" s="303"/>
      <c r="B18" s="304"/>
      <c r="C18" s="112">
        <v>1</v>
      </c>
      <c r="D18" s="255">
        <v>2200</v>
      </c>
      <c r="E18" s="112">
        <v>2</v>
      </c>
      <c r="F18" s="254">
        <v>4000</v>
      </c>
      <c r="G18" s="112">
        <v>3</v>
      </c>
      <c r="H18" s="254">
        <v>200</v>
      </c>
      <c r="I18" s="112">
        <v>3</v>
      </c>
      <c r="J18" s="254">
        <v>200</v>
      </c>
      <c r="K18" s="112">
        <v>4</v>
      </c>
      <c r="L18" s="254">
        <v>150</v>
      </c>
      <c r="M18" s="112">
        <v>4</v>
      </c>
      <c r="N18" s="254">
        <v>150</v>
      </c>
      <c r="O18" s="112">
        <v>5</v>
      </c>
      <c r="P18" s="254">
        <v>200</v>
      </c>
      <c r="R18" s="306"/>
    </row>
    <row r="19" spans="1:18" ht="14.45" customHeight="1">
      <c r="A19" s="302">
        <v>9</v>
      </c>
      <c r="B19" s="304"/>
      <c r="C19" s="112">
        <v>23</v>
      </c>
      <c r="D19" s="188" t="s">
        <v>111</v>
      </c>
      <c r="E19" s="112">
        <v>23</v>
      </c>
      <c r="F19" s="189" t="s">
        <v>104</v>
      </c>
      <c r="G19" s="112">
        <v>23</v>
      </c>
      <c r="H19" s="189" t="s">
        <v>110</v>
      </c>
      <c r="I19" s="112">
        <v>23</v>
      </c>
      <c r="J19" s="189" t="s">
        <v>110</v>
      </c>
      <c r="K19" s="112">
        <v>23</v>
      </c>
      <c r="L19" s="189" t="s">
        <v>6</v>
      </c>
      <c r="M19" s="112">
        <v>23</v>
      </c>
      <c r="N19" s="189" t="s">
        <v>6</v>
      </c>
      <c r="O19" s="112">
        <v>23</v>
      </c>
      <c r="P19" s="189" t="s">
        <v>7</v>
      </c>
      <c r="R19" s="305"/>
    </row>
    <row r="20" spans="1:18" ht="14.45" customHeight="1">
      <c r="A20" s="303"/>
      <c r="B20" s="304"/>
      <c r="C20" s="112">
        <v>1</v>
      </c>
      <c r="D20" s="255">
        <v>2200</v>
      </c>
      <c r="E20" s="112">
        <v>2</v>
      </c>
      <c r="F20" s="254">
        <v>4000</v>
      </c>
      <c r="G20" s="112">
        <v>3</v>
      </c>
      <c r="H20" s="254">
        <v>200</v>
      </c>
      <c r="I20" s="112">
        <v>3</v>
      </c>
      <c r="J20" s="254">
        <v>200</v>
      </c>
      <c r="K20" s="112">
        <v>4</v>
      </c>
      <c r="L20" s="254">
        <v>150</v>
      </c>
      <c r="M20" s="112">
        <v>4</v>
      </c>
      <c r="N20" s="254">
        <v>150</v>
      </c>
      <c r="O20" s="112">
        <v>5</v>
      </c>
      <c r="P20" s="254">
        <v>200</v>
      </c>
      <c r="R20" s="306"/>
    </row>
    <row r="21" spans="1:18" ht="14.45" customHeight="1">
      <c r="A21" s="302">
        <v>10</v>
      </c>
      <c r="B21" s="304"/>
      <c r="C21" s="112">
        <v>23</v>
      </c>
      <c r="D21" s="188" t="s">
        <v>111</v>
      </c>
      <c r="E21" s="112">
        <v>23</v>
      </c>
      <c r="F21" s="189" t="s">
        <v>104</v>
      </c>
      <c r="G21" s="112">
        <v>23</v>
      </c>
      <c r="H21" s="189" t="s">
        <v>110</v>
      </c>
      <c r="I21" s="112">
        <v>23</v>
      </c>
      <c r="J21" s="189" t="s">
        <v>110</v>
      </c>
      <c r="K21" s="112">
        <v>23</v>
      </c>
      <c r="L21" s="189" t="s">
        <v>6</v>
      </c>
      <c r="M21" s="112">
        <v>23</v>
      </c>
      <c r="N21" s="189" t="s">
        <v>6</v>
      </c>
      <c r="O21" s="112">
        <v>23</v>
      </c>
      <c r="P21" s="189" t="s">
        <v>7</v>
      </c>
      <c r="R21" s="305"/>
    </row>
    <row r="22" spans="1:18" ht="14.45" customHeight="1">
      <c r="A22" s="303"/>
      <c r="B22" s="304"/>
      <c r="C22" s="112">
        <v>1</v>
      </c>
      <c r="D22" s="255">
        <v>2200</v>
      </c>
      <c r="E22" s="112">
        <v>2</v>
      </c>
      <c r="F22" s="254">
        <v>4000</v>
      </c>
      <c r="G22" s="112">
        <v>3</v>
      </c>
      <c r="H22" s="254">
        <v>200</v>
      </c>
      <c r="I22" s="112">
        <v>3</v>
      </c>
      <c r="J22" s="254">
        <v>200</v>
      </c>
      <c r="K22" s="112">
        <v>4</v>
      </c>
      <c r="L22" s="254">
        <v>150</v>
      </c>
      <c r="M22" s="112">
        <v>4</v>
      </c>
      <c r="N22" s="254">
        <v>150</v>
      </c>
      <c r="O22" s="112">
        <v>5</v>
      </c>
      <c r="P22" s="254">
        <v>200</v>
      </c>
      <c r="R22" s="306"/>
    </row>
    <row r="23" spans="1:18" ht="14.45" customHeight="1">
      <c r="A23" s="302">
        <v>11</v>
      </c>
      <c r="B23" s="304"/>
      <c r="C23" s="112">
        <v>23</v>
      </c>
      <c r="D23" s="188" t="s">
        <v>111</v>
      </c>
      <c r="E23" s="112">
        <v>23</v>
      </c>
      <c r="F23" s="189" t="s">
        <v>104</v>
      </c>
      <c r="G23" s="112">
        <v>23</v>
      </c>
      <c r="H23" s="189" t="s">
        <v>110</v>
      </c>
      <c r="I23" s="112">
        <v>23</v>
      </c>
      <c r="J23" s="189" t="s">
        <v>110</v>
      </c>
      <c r="K23" s="112">
        <v>23</v>
      </c>
      <c r="L23" s="189" t="s">
        <v>6</v>
      </c>
      <c r="M23" s="112">
        <v>23</v>
      </c>
      <c r="N23" s="189" t="s">
        <v>6</v>
      </c>
      <c r="O23" s="112">
        <v>23</v>
      </c>
      <c r="P23" s="189" t="s">
        <v>7</v>
      </c>
      <c r="R23" s="305"/>
    </row>
    <row r="24" spans="1:18" ht="14.45" customHeight="1">
      <c r="A24" s="303"/>
      <c r="B24" s="304"/>
      <c r="C24" s="112">
        <v>1</v>
      </c>
      <c r="D24" s="255">
        <v>2200</v>
      </c>
      <c r="E24" s="112">
        <v>2</v>
      </c>
      <c r="F24" s="254">
        <v>4000</v>
      </c>
      <c r="G24" s="112">
        <v>3</v>
      </c>
      <c r="H24" s="254">
        <v>200</v>
      </c>
      <c r="I24" s="112">
        <v>3</v>
      </c>
      <c r="J24" s="254">
        <v>200</v>
      </c>
      <c r="K24" s="112">
        <v>4</v>
      </c>
      <c r="L24" s="254">
        <v>150</v>
      </c>
      <c r="M24" s="112">
        <v>4</v>
      </c>
      <c r="N24" s="254">
        <v>150</v>
      </c>
      <c r="O24" s="112">
        <v>5</v>
      </c>
      <c r="P24" s="254">
        <v>200</v>
      </c>
      <c r="R24" s="306"/>
    </row>
    <row r="25" spans="1:18" ht="14.45" customHeight="1">
      <c r="A25" s="302">
        <v>12</v>
      </c>
      <c r="B25" s="304"/>
      <c r="C25" s="112">
        <v>23</v>
      </c>
      <c r="D25" s="188" t="s">
        <v>111</v>
      </c>
      <c r="E25" s="112">
        <v>23</v>
      </c>
      <c r="F25" s="189" t="s">
        <v>104</v>
      </c>
      <c r="G25" s="112">
        <v>23</v>
      </c>
      <c r="H25" s="189" t="s">
        <v>110</v>
      </c>
      <c r="I25" s="112">
        <v>23</v>
      </c>
      <c r="J25" s="189" t="s">
        <v>110</v>
      </c>
      <c r="K25" s="112">
        <v>23</v>
      </c>
      <c r="L25" s="189" t="s">
        <v>6</v>
      </c>
      <c r="M25" s="112">
        <v>23</v>
      </c>
      <c r="N25" s="189" t="s">
        <v>6</v>
      </c>
      <c r="O25" s="112">
        <v>23</v>
      </c>
      <c r="P25" s="189" t="s">
        <v>7</v>
      </c>
      <c r="R25" s="305"/>
    </row>
    <row r="26" spans="1:18" ht="14.45" customHeight="1">
      <c r="A26" s="303"/>
      <c r="B26" s="304"/>
      <c r="C26" s="112">
        <v>1</v>
      </c>
      <c r="D26" s="255">
        <v>2200</v>
      </c>
      <c r="E26" s="112">
        <v>2</v>
      </c>
      <c r="F26" s="254">
        <v>4000</v>
      </c>
      <c r="G26" s="112">
        <v>3</v>
      </c>
      <c r="H26" s="254">
        <v>200</v>
      </c>
      <c r="I26" s="112">
        <v>3</v>
      </c>
      <c r="J26" s="254">
        <v>200</v>
      </c>
      <c r="K26" s="112">
        <v>4</v>
      </c>
      <c r="L26" s="254">
        <v>150</v>
      </c>
      <c r="M26" s="112">
        <v>4</v>
      </c>
      <c r="N26" s="254">
        <v>150</v>
      </c>
      <c r="O26" s="112">
        <v>5</v>
      </c>
      <c r="P26" s="254">
        <v>200</v>
      </c>
      <c r="R26" s="306"/>
    </row>
    <row r="27" spans="1:18" ht="14.45" customHeight="1">
      <c r="A27" s="302">
        <v>13</v>
      </c>
      <c r="B27" s="304"/>
      <c r="C27" s="112">
        <v>23</v>
      </c>
      <c r="D27" s="188" t="s">
        <v>111</v>
      </c>
      <c r="E27" s="112">
        <v>23</v>
      </c>
      <c r="F27" s="189" t="s">
        <v>104</v>
      </c>
      <c r="G27" s="112">
        <v>23</v>
      </c>
      <c r="H27" s="189" t="s">
        <v>110</v>
      </c>
      <c r="I27" s="112">
        <v>23</v>
      </c>
      <c r="J27" s="189" t="s">
        <v>110</v>
      </c>
      <c r="K27" s="112">
        <v>23</v>
      </c>
      <c r="L27" s="189" t="s">
        <v>6</v>
      </c>
      <c r="M27" s="112">
        <v>23</v>
      </c>
      <c r="N27" s="189" t="s">
        <v>6</v>
      </c>
      <c r="O27" s="112">
        <v>23</v>
      </c>
      <c r="P27" s="189" t="s">
        <v>7</v>
      </c>
      <c r="R27" s="305"/>
    </row>
    <row r="28" spans="1:18" ht="14.45" customHeight="1">
      <c r="A28" s="303"/>
      <c r="B28" s="304"/>
      <c r="C28" s="112">
        <v>1</v>
      </c>
      <c r="D28" s="255">
        <v>2200</v>
      </c>
      <c r="E28" s="112">
        <v>2</v>
      </c>
      <c r="F28" s="254">
        <v>4000</v>
      </c>
      <c r="G28" s="112">
        <v>3</v>
      </c>
      <c r="H28" s="254">
        <v>200</v>
      </c>
      <c r="I28" s="112">
        <v>3</v>
      </c>
      <c r="J28" s="254">
        <v>200</v>
      </c>
      <c r="K28" s="112">
        <v>4</v>
      </c>
      <c r="L28" s="254">
        <v>150</v>
      </c>
      <c r="M28" s="112">
        <v>4</v>
      </c>
      <c r="N28" s="254">
        <v>150</v>
      </c>
      <c r="O28" s="112">
        <v>5</v>
      </c>
      <c r="P28" s="254">
        <v>200</v>
      </c>
      <c r="R28" s="306"/>
    </row>
    <row r="29" spans="1:18" ht="14.45" customHeight="1">
      <c r="A29" s="302">
        <v>14</v>
      </c>
      <c r="B29" s="304"/>
      <c r="C29" s="112">
        <v>23</v>
      </c>
      <c r="D29" s="188" t="s">
        <v>111</v>
      </c>
      <c r="E29" s="112">
        <v>23</v>
      </c>
      <c r="F29" s="189" t="s">
        <v>104</v>
      </c>
      <c r="G29" s="112">
        <v>23</v>
      </c>
      <c r="H29" s="189" t="s">
        <v>110</v>
      </c>
      <c r="I29" s="112">
        <v>23</v>
      </c>
      <c r="J29" s="189" t="s">
        <v>110</v>
      </c>
      <c r="K29" s="112">
        <v>23</v>
      </c>
      <c r="L29" s="189" t="s">
        <v>6</v>
      </c>
      <c r="M29" s="112">
        <v>23</v>
      </c>
      <c r="N29" s="189" t="s">
        <v>6</v>
      </c>
      <c r="O29" s="112">
        <v>23</v>
      </c>
      <c r="P29" s="189" t="s">
        <v>7</v>
      </c>
      <c r="R29" s="305"/>
    </row>
    <row r="30" spans="1:18" ht="14.45" customHeight="1">
      <c r="A30" s="303"/>
      <c r="B30" s="304"/>
      <c r="C30" s="112">
        <v>1</v>
      </c>
      <c r="D30" s="255">
        <v>2200</v>
      </c>
      <c r="E30" s="112">
        <v>2</v>
      </c>
      <c r="F30" s="254">
        <v>4000</v>
      </c>
      <c r="G30" s="112">
        <v>3</v>
      </c>
      <c r="H30" s="254">
        <v>200</v>
      </c>
      <c r="I30" s="112">
        <v>3</v>
      </c>
      <c r="J30" s="254">
        <v>200</v>
      </c>
      <c r="K30" s="112">
        <v>4</v>
      </c>
      <c r="L30" s="254">
        <v>150</v>
      </c>
      <c r="M30" s="112">
        <v>4</v>
      </c>
      <c r="N30" s="254">
        <v>150</v>
      </c>
      <c r="O30" s="112">
        <v>5</v>
      </c>
      <c r="P30" s="254">
        <v>200</v>
      </c>
      <c r="R30" s="306"/>
    </row>
    <row r="31" spans="1:18" ht="14.45" customHeight="1">
      <c r="A31" s="302">
        <v>15</v>
      </c>
      <c r="B31" s="304"/>
      <c r="C31" s="112">
        <v>23</v>
      </c>
      <c r="D31" s="188" t="s">
        <v>111</v>
      </c>
      <c r="E31" s="112">
        <v>23</v>
      </c>
      <c r="F31" s="189" t="s">
        <v>104</v>
      </c>
      <c r="G31" s="112">
        <v>23</v>
      </c>
      <c r="H31" s="189" t="s">
        <v>110</v>
      </c>
      <c r="I31" s="112">
        <v>23</v>
      </c>
      <c r="J31" s="189" t="s">
        <v>110</v>
      </c>
      <c r="K31" s="112">
        <v>23</v>
      </c>
      <c r="L31" s="189" t="s">
        <v>6</v>
      </c>
      <c r="M31" s="112">
        <v>23</v>
      </c>
      <c r="N31" s="189" t="s">
        <v>6</v>
      </c>
      <c r="O31" s="112">
        <v>23</v>
      </c>
      <c r="P31" s="189" t="s">
        <v>7</v>
      </c>
      <c r="R31" s="305"/>
    </row>
    <row r="32" spans="1:18" ht="14.45" customHeight="1">
      <c r="A32" s="303"/>
      <c r="B32" s="304"/>
      <c r="C32" s="112">
        <v>1</v>
      </c>
      <c r="D32" s="6">
        <v>2200</v>
      </c>
      <c r="E32" s="112">
        <v>2</v>
      </c>
      <c r="F32" s="254">
        <v>4000</v>
      </c>
      <c r="G32" s="112">
        <v>3</v>
      </c>
      <c r="H32" s="254">
        <v>200</v>
      </c>
      <c r="I32" s="112">
        <v>3</v>
      </c>
      <c r="J32" s="254">
        <v>200</v>
      </c>
      <c r="K32" s="112">
        <v>4</v>
      </c>
      <c r="L32" s="254">
        <v>150</v>
      </c>
      <c r="M32" s="112">
        <v>4</v>
      </c>
      <c r="N32" s="254">
        <v>150</v>
      </c>
      <c r="O32" s="112">
        <v>5</v>
      </c>
      <c r="P32" s="254">
        <v>200</v>
      </c>
      <c r="R32" s="306"/>
    </row>
    <row r="33" spans="1:18" ht="14.45" customHeight="1">
      <c r="A33" s="302">
        <v>16</v>
      </c>
      <c r="B33" s="304"/>
      <c r="C33" s="112">
        <v>23</v>
      </c>
      <c r="D33" s="188" t="s">
        <v>111</v>
      </c>
      <c r="E33" s="112">
        <v>23</v>
      </c>
      <c r="F33" s="189" t="s">
        <v>104</v>
      </c>
      <c r="G33" s="112">
        <v>23</v>
      </c>
      <c r="H33" s="189" t="s">
        <v>110</v>
      </c>
      <c r="I33" s="112">
        <v>23</v>
      </c>
      <c r="J33" s="189" t="s">
        <v>110</v>
      </c>
      <c r="K33" s="112">
        <v>23</v>
      </c>
      <c r="L33" s="189" t="s">
        <v>6</v>
      </c>
      <c r="M33" s="112">
        <v>23</v>
      </c>
      <c r="N33" s="189" t="s">
        <v>6</v>
      </c>
      <c r="O33" s="112">
        <v>23</v>
      </c>
      <c r="P33" s="189" t="s">
        <v>7</v>
      </c>
      <c r="R33" s="305"/>
    </row>
    <row r="34" spans="1:18" ht="14.45" customHeight="1">
      <c r="A34" s="303"/>
      <c r="B34" s="304"/>
      <c r="C34" s="112">
        <v>1</v>
      </c>
      <c r="D34" s="6">
        <v>2200</v>
      </c>
      <c r="E34" s="112">
        <v>2</v>
      </c>
      <c r="F34" s="254">
        <v>4000</v>
      </c>
      <c r="G34" s="112">
        <v>3</v>
      </c>
      <c r="H34" s="254">
        <v>200</v>
      </c>
      <c r="I34" s="112">
        <v>3</v>
      </c>
      <c r="J34" s="254">
        <v>200</v>
      </c>
      <c r="K34" s="112">
        <v>4</v>
      </c>
      <c r="L34" s="254">
        <v>150</v>
      </c>
      <c r="M34" s="112">
        <v>4</v>
      </c>
      <c r="N34" s="254">
        <v>150</v>
      </c>
      <c r="O34" s="112">
        <v>5</v>
      </c>
      <c r="P34" s="254">
        <v>200</v>
      </c>
      <c r="R34" s="306"/>
    </row>
    <row r="35" spans="1:18" ht="14.45" customHeight="1">
      <c r="A35" s="302">
        <v>17</v>
      </c>
      <c r="B35" s="304"/>
      <c r="C35" s="112">
        <v>23</v>
      </c>
      <c r="D35" s="188" t="s">
        <v>111</v>
      </c>
      <c r="E35" s="112">
        <v>23</v>
      </c>
      <c r="F35" s="189" t="s">
        <v>104</v>
      </c>
      <c r="G35" s="112">
        <v>23</v>
      </c>
      <c r="H35" s="189" t="s">
        <v>110</v>
      </c>
      <c r="I35" s="112">
        <v>23</v>
      </c>
      <c r="J35" s="189" t="s">
        <v>110</v>
      </c>
      <c r="K35" s="112">
        <v>23</v>
      </c>
      <c r="L35" s="189" t="s">
        <v>6</v>
      </c>
      <c r="M35" s="112">
        <v>23</v>
      </c>
      <c r="N35" s="189" t="s">
        <v>6</v>
      </c>
      <c r="O35" s="112">
        <v>23</v>
      </c>
      <c r="P35" s="189" t="s">
        <v>7</v>
      </c>
      <c r="R35" s="305"/>
    </row>
    <row r="36" spans="1:18" ht="14.45" customHeight="1">
      <c r="A36" s="303"/>
      <c r="B36" s="304"/>
      <c r="C36" s="112">
        <v>1</v>
      </c>
      <c r="D36" s="6">
        <v>2200</v>
      </c>
      <c r="E36" s="112">
        <v>2</v>
      </c>
      <c r="F36" s="254">
        <v>4000</v>
      </c>
      <c r="G36" s="112">
        <v>3</v>
      </c>
      <c r="H36" s="254">
        <v>200</v>
      </c>
      <c r="I36" s="112">
        <v>3</v>
      </c>
      <c r="J36" s="254">
        <v>200</v>
      </c>
      <c r="K36" s="112">
        <v>4</v>
      </c>
      <c r="L36" s="254">
        <v>150</v>
      </c>
      <c r="M36" s="112">
        <v>4</v>
      </c>
      <c r="N36" s="254">
        <v>150</v>
      </c>
      <c r="O36" s="112">
        <v>5</v>
      </c>
      <c r="P36" s="254">
        <v>200</v>
      </c>
      <c r="R36" s="306"/>
    </row>
    <row r="37" spans="1:18" ht="14.45" customHeight="1">
      <c r="A37" s="302">
        <v>18</v>
      </c>
      <c r="B37" s="304"/>
      <c r="C37" s="112">
        <v>23</v>
      </c>
      <c r="D37" s="188" t="s">
        <v>111</v>
      </c>
      <c r="E37" s="112">
        <v>23</v>
      </c>
      <c r="F37" s="189" t="s">
        <v>104</v>
      </c>
      <c r="G37" s="112">
        <v>23</v>
      </c>
      <c r="H37" s="189" t="s">
        <v>110</v>
      </c>
      <c r="I37" s="112">
        <v>23</v>
      </c>
      <c r="J37" s="189" t="s">
        <v>110</v>
      </c>
      <c r="K37" s="112">
        <v>23</v>
      </c>
      <c r="L37" s="189" t="s">
        <v>6</v>
      </c>
      <c r="M37" s="112">
        <v>23</v>
      </c>
      <c r="N37" s="189" t="s">
        <v>6</v>
      </c>
      <c r="O37" s="112">
        <v>23</v>
      </c>
      <c r="P37" s="189" t="s">
        <v>7</v>
      </c>
      <c r="R37" s="305"/>
    </row>
    <row r="38" spans="1:18" ht="14.45" customHeight="1">
      <c r="A38" s="303"/>
      <c r="B38" s="304"/>
      <c r="C38" s="112">
        <v>1</v>
      </c>
      <c r="D38" s="6">
        <v>2200</v>
      </c>
      <c r="E38" s="112">
        <v>2</v>
      </c>
      <c r="F38" s="254">
        <v>4000</v>
      </c>
      <c r="G38" s="112">
        <v>3</v>
      </c>
      <c r="H38" s="254">
        <v>200</v>
      </c>
      <c r="I38" s="112">
        <v>3</v>
      </c>
      <c r="J38" s="254">
        <v>200</v>
      </c>
      <c r="K38" s="112">
        <v>4</v>
      </c>
      <c r="L38" s="254">
        <v>150</v>
      </c>
      <c r="M38" s="112">
        <v>4</v>
      </c>
      <c r="N38" s="254">
        <v>150</v>
      </c>
      <c r="O38" s="112">
        <v>5</v>
      </c>
      <c r="P38" s="254">
        <v>200</v>
      </c>
      <c r="R38" s="306"/>
    </row>
    <row r="39" spans="1:18" ht="14.45" customHeight="1">
      <c r="A39" s="302">
        <v>19</v>
      </c>
      <c r="B39" s="304"/>
      <c r="C39" s="112">
        <v>23</v>
      </c>
      <c r="D39" s="188" t="s">
        <v>111</v>
      </c>
      <c r="E39" s="112">
        <v>23</v>
      </c>
      <c r="F39" s="189" t="s">
        <v>104</v>
      </c>
      <c r="G39" s="112">
        <v>23</v>
      </c>
      <c r="H39" s="189" t="s">
        <v>110</v>
      </c>
      <c r="I39" s="112">
        <v>23</v>
      </c>
      <c r="J39" s="189" t="s">
        <v>110</v>
      </c>
      <c r="K39" s="112">
        <v>23</v>
      </c>
      <c r="L39" s="189" t="s">
        <v>6</v>
      </c>
      <c r="M39" s="112">
        <v>23</v>
      </c>
      <c r="N39" s="189" t="s">
        <v>6</v>
      </c>
      <c r="O39" s="112">
        <v>23</v>
      </c>
      <c r="P39" s="189" t="s">
        <v>7</v>
      </c>
      <c r="R39" s="305"/>
    </row>
    <row r="40" spans="1:18" ht="14.45" customHeight="1">
      <c r="A40" s="303"/>
      <c r="B40" s="304"/>
      <c r="C40" s="112">
        <v>1</v>
      </c>
      <c r="D40" s="6">
        <v>2200</v>
      </c>
      <c r="E40" s="112">
        <v>2</v>
      </c>
      <c r="F40" s="254">
        <v>4000</v>
      </c>
      <c r="G40" s="112">
        <v>3</v>
      </c>
      <c r="H40" s="254">
        <v>200</v>
      </c>
      <c r="I40" s="112">
        <v>3</v>
      </c>
      <c r="J40" s="254">
        <v>200</v>
      </c>
      <c r="K40" s="112">
        <v>4</v>
      </c>
      <c r="L40" s="254">
        <v>150</v>
      </c>
      <c r="M40" s="112">
        <v>4</v>
      </c>
      <c r="N40" s="254">
        <v>150</v>
      </c>
      <c r="O40" s="112">
        <v>5</v>
      </c>
      <c r="P40" s="254">
        <v>200</v>
      </c>
      <c r="R40" s="306"/>
    </row>
    <row r="41" spans="1:18" ht="14.45" customHeight="1">
      <c r="A41" s="302">
        <v>20</v>
      </c>
      <c r="B41" s="304"/>
      <c r="C41" s="112">
        <v>23</v>
      </c>
      <c r="D41" s="188" t="s">
        <v>111</v>
      </c>
      <c r="E41" s="112">
        <v>23</v>
      </c>
      <c r="F41" s="189" t="s">
        <v>104</v>
      </c>
      <c r="G41" s="112">
        <v>23</v>
      </c>
      <c r="H41" s="189" t="s">
        <v>110</v>
      </c>
      <c r="I41" s="112">
        <v>23</v>
      </c>
      <c r="J41" s="189" t="s">
        <v>110</v>
      </c>
      <c r="K41" s="112">
        <v>23</v>
      </c>
      <c r="L41" s="189" t="s">
        <v>6</v>
      </c>
      <c r="M41" s="112">
        <v>23</v>
      </c>
      <c r="N41" s="189" t="s">
        <v>6</v>
      </c>
      <c r="O41" s="112">
        <v>23</v>
      </c>
      <c r="P41" s="189" t="s">
        <v>7</v>
      </c>
      <c r="R41" s="305"/>
    </row>
    <row r="42" spans="1:18" ht="14.45" customHeight="1">
      <c r="A42" s="303"/>
      <c r="B42" s="304"/>
      <c r="C42" s="112">
        <v>1</v>
      </c>
      <c r="D42" s="255">
        <v>2200</v>
      </c>
      <c r="E42" s="112">
        <v>2</v>
      </c>
      <c r="F42" s="254">
        <v>4000</v>
      </c>
      <c r="G42" s="112">
        <v>3</v>
      </c>
      <c r="H42" s="254">
        <v>200</v>
      </c>
      <c r="I42" s="112">
        <v>3</v>
      </c>
      <c r="J42" s="254">
        <v>200</v>
      </c>
      <c r="K42" s="112">
        <v>4</v>
      </c>
      <c r="L42" s="254">
        <v>150</v>
      </c>
      <c r="M42" s="112">
        <v>4</v>
      </c>
      <c r="N42" s="254">
        <v>150</v>
      </c>
      <c r="O42" s="112">
        <v>5</v>
      </c>
      <c r="P42" s="254">
        <v>200</v>
      </c>
      <c r="R42" s="306"/>
    </row>
    <row r="43" spans="1:18" ht="14.45" customHeight="1">
      <c r="A43" s="302">
        <v>21</v>
      </c>
      <c r="B43" s="304"/>
      <c r="C43" s="112">
        <v>23</v>
      </c>
      <c r="D43" s="188" t="s">
        <v>111</v>
      </c>
      <c r="E43" s="112">
        <v>23</v>
      </c>
      <c r="F43" s="189" t="s">
        <v>104</v>
      </c>
      <c r="G43" s="112">
        <v>23</v>
      </c>
      <c r="H43" s="189" t="s">
        <v>110</v>
      </c>
      <c r="I43" s="112">
        <v>23</v>
      </c>
      <c r="J43" s="189" t="s">
        <v>110</v>
      </c>
      <c r="K43" s="112">
        <v>23</v>
      </c>
      <c r="L43" s="189" t="s">
        <v>6</v>
      </c>
      <c r="M43" s="112">
        <v>23</v>
      </c>
      <c r="N43" s="189" t="s">
        <v>6</v>
      </c>
      <c r="O43" s="112">
        <v>23</v>
      </c>
      <c r="P43" s="189" t="s">
        <v>7</v>
      </c>
      <c r="R43" s="305"/>
    </row>
    <row r="44" spans="1:18" ht="14.45" customHeight="1">
      <c r="A44" s="303"/>
      <c r="B44" s="304"/>
      <c r="C44" s="112">
        <v>1</v>
      </c>
      <c r="D44" s="255">
        <v>2200</v>
      </c>
      <c r="E44" s="112">
        <v>2</v>
      </c>
      <c r="F44" s="254">
        <v>4000</v>
      </c>
      <c r="G44" s="112">
        <v>3</v>
      </c>
      <c r="H44" s="254">
        <v>200</v>
      </c>
      <c r="I44" s="112">
        <v>3</v>
      </c>
      <c r="J44" s="254">
        <v>200</v>
      </c>
      <c r="K44" s="112">
        <v>4</v>
      </c>
      <c r="L44" s="254">
        <v>150</v>
      </c>
      <c r="M44" s="112">
        <v>4</v>
      </c>
      <c r="N44" s="254">
        <v>150</v>
      </c>
      <c r="O44" s="112">
        <v>5</v>
      </c>
      <c r="P44" s="254">
        <v>200</v>
      </c>
      <c r="R44" s="306"/>
    </row>
    <row r="45" spans="1:18" ht="14.45" customHeight="1">
      <c r="A45" s="302">
        <v>22</v>
      </c>
      <c r="B45" s="304"/>
      <c r="C45" s="112">
        <v>23</v>
      </c>
      <c r="D45" s="188" t="s">
        <v>111</v>
      </c>
      <c r="E45" s="112">
        <v>23</v>
      </c>
      <c r="F45" s="189" t="s">
        <v>104</v>
      </c>
      <c r="G45" s="112">
        <v>23</v>
      </c>
      <c r="H45" s="189" t="s">
        <v>110</v>
      </c>
      <c r="I45" s="112">
        <v>23</v>
      </c>
      <c r="J45" s="189" t="s">
        <v>110</v>
      </c>
      <c r="K45" s="112">
        <v>23</v>
      </c>
      <c r="L45" s="189" t="s">
        <v>6</v>
      </c>
      <c r="M45" s="112">
        <v>23</v>
      </c>
      <c r="N45" s="189" t="s">
        <v>6</v>
      </c>
      <c r="O45" s="112">
        <v>23</v>
      </c>
      <c r="P45" s="189" t="s">
        <v>7</v>
      </c>
      <c r="R45" s="305"/>
    </row>
    <row r="46" spans="1:18" ht="14.45" customHeight="1">
      <c r="A46" s="303"/>
      <c r="B46" s="304"/>
      <c r="C46" s="112">
        <v>1</v>
      </c>
      <c r="D46" s="255">
        <v>2200</v>
      </c>
      <c r="E46" s="112">
        <v>2</v>
      </c>
      <c r="F46" s="254">
        <v>4000</v>
      </c>
      <c r="G46" s="112">
        <v>3</v>
      </c>
      <c r="H46" s="254">
        <v>200</v>
      </c>
      <c r="I46" s="112">
        <v>3</v>
      </c>
      <c r="J46" s="254">
        <v>200</v>
      </c>
      <c r="K46" s="112">
        <v>4</v>
      </c>
      <c r="L46" s="254">
        <v>150</v>
      </c>
      <c r="M46" s="112">
        <v>4</v>
      </c>
      <c r="N46" s="254">
        <v>150</v>
      </c>
      <c r="O46" s="112">
        <v>5</v>
      </c>
      <c r="P46" s="254">
        <v>200</v>
      </c>
      <c r="R46" s="306"/>
    </row>
    <row r="47" spans="1:18" ht="14.45" customHeight="1">
      <c r="A47" s="302">
        <v>23</v>
      </c>
      <c r="B47" s="304"/>
      <c r="C47" s="112">
        <v>23</v>
      </c>
      <c r="D47" s="188" t="s">
        <v>111</v>
      </c>
      <c r="E47" s="112">
        <v>23</v>
      </c>
      <c r="F47" s="189" t="s">
        <v>104</v>
      </c>
      <c r="G47" s="112">
        <v>23</v>
      </c>
      <c r="H47" s="189" t="s">
        <v>110</v>
      </c>
      <c r="I47" s="112">
        <v>23</v>
      </c>
      <c r="J47" s="189" t="s">
        <v>110</v>
      </c>
      <c r="K47" s="112">
        <v>23</v>
      </c>
      <c r="L47" s="189" t="s">
        <v>6</v>
      </c>
      <c r="M47" s="112">
        <v>23</v>
      </c>
      <c r="N47" s="189" t="s">
        <v>6</v>
      </c>
      <c r="O47" s="112">
        <v>23</v>
      </c>
      <c r="P47" s="189" t="s">
        <v>7</v>
      </c>
      <c r="R47" s="305"/>
    </row>
    <row r="48" spans="1:18" ht="14.45" customHeight="1">
      <c r="A48" s="303"/>
      <c r="B48" s="304"/>
      <c r="C48" s="112">
        <v>1</v>
      </c>
      <c r="D48" s="255">
        <v>2200</v>
      </c>
      <c r="E48" s="112">
        <v>2</v>
      </c>
      <c r="F48" s="254">
        <v>4000</v>
      </c>
      <c r="G48" s="112">
        <v>3</v>
      </c>
      <c r="H48" s="254">
        <v>200</v>
      </c>
      <c r="I48" s="112">
        <v>3</v>
      </c>
      <c r="J48" s="254">
        <v>200</v>
      </c>
      <c r="K48" s="112">
        <v>4</v>
      </c>
      <c r="L48" s="254">
        <v>150</v>
      </c>
      <c r="M48" s="112">
        <v>4</v>
      </c>
      <c r="N48" s="254">
        <v>150</v>
      </c>
      <c r="O48" s="112">
        <v>5</v>
      </c>
      <c r="P48" s="254">
        <v>200</v>
      </c>
      <c r="R48" s="306"/>
    </row>
    <row r="49" spans="1:18" ht="14.45" customHeight="1">
      <c r="A49" s="302">
        <v>24</v>
      </c>
      <c r="B49" s="304"/>
      <c r="C49" s="112">
        <v>23</v>
      </c>
      <c r="D49" s="188" t="s">
        <v>111</v>
      </c>
      <c r="E49" s="112">
        <v>23</v>
      </c>
      <c r="F49" s="189" t="s">
        <v>104</v>
      </c>
      <c r="G49" s="112">
        <v>23</v>
      </c>
      <c r="H49" s="189" t="s">
        <v>110</v>
      </c>
      <c r="I49" s="112">
        <v>23</v>
      </c>
      <c r="J49" s="189" t="s">
        <v>110</v>
      </c>
      <c r="K49" s="112">
        <v>23</v>
      </c>
      <c r="L49" s="189" t="s">
        <v>6</v>
      </c>
      <c r="M49" s="112">
        <v>23</v>
      </c>
      <c r="N49" s="189" t="s">
        <v>6</v>
      </c>
      <c r="O49" s="112">
        <v>23</v>
      </c>
      <c r="P49" s="189" t="s">
        <v>7</v>
      </c>
      <c r="R49" s="305"/>
    </row>
    <row r="50" spans="1:18" ht="14.45" customHeight="1">
      <c r="A50" s="303"/>
      <c r="B50" s="304"/>
      <c r="C50" s="112">
        <v>1</v>
      </c>
      <c r="D50" s="255">
        <v>2200</v>
      </c>
      <c r="E50" s="112">
        <v>2</v>
      </c>
      <c r="F50" s="254">
        <v>4000</v>
      </c>
      <c r="G50" s="112">
        <v>3</v>
      </c>
      <c r="H50" s="254">
        <v>200</v>
      </c>
      <c r="I50" s="112">
        <v>3</v>
      </c>
      <c r="J50" s="254">
        <v>200</v>
      </c>
      <c r="K50" s="112">
        <v>4</v>
      </c>
      <c r="L50" s="254">
        <v>150</v>
      </c>
      <c r="M50" s="112">
        <v>4</v>
      </c>
      <c r="N50" s="254">
        <v>150</v>
      </c>
      <c r="O50" s="112">
        <v>5</v>
      </c>
      <c r="P50" s="254">
        <v>200</v>
      </c>
      <c r="R50" s="306"/>
    </row>
    <row r="51" spans="1:18" ht="14.45" customHeight="1">
      <c r="A51" s="302">
        <v>25</v>
      </c>
      <c r="B51" s="304"/>
      <c r="C51" s="112">
        <v>23</v>
      </c>
      <c r="D51" s="188" t="s">
        <v>111</v>
      </c>
      <c r="E51" s="112">
        <v>23</v>
      </c>
      <c r="F51" s="189" t="s">
        <v>104</v>
      </c>
      <c r="G51" s="112">
        <v>23</v>
      </c>
      <c r="H51" s="189" t="s">
        <v>110</v>
      </c>
      <c r="I51" s="112">
        <v>23</v>
      </c>
      <c r="J51" s="189" t="s">
        <v>110</v>
      </c>
      <c r="K51" s="112">
        <v>23</v>
      </c>
      <c r="L51" s="189" t="s">
        <v>6</v>
      </c>
      <c r="M51" s="112">
        <v>23</v>
      </c>
      <c r="N51" s="189" t="s">
        <v>6</v>
      </c>
      <c r="O51" s="112">
        <v>23</v>
      </c>
      <c r="P51" s="189" t="s">
        <v>7</v>
      </c>
      <c r="R51" s="305"/>
    </row>
    <row r="52" spans="1:18" ht="14.45" customHeight="1">
      <c r="A52" s="303"/>
      <c r="B52" s="304"/>
      <c r="C52" s="112">
        <v>1</v>
      </c>
      <c r="D52" s="6">
        <v>2200</v>
      </c>
      <c r="E52" s="112">
        <v>2</v>
      </c>
      <c r="F52" s="254">
        <v>4000</v>
      </c>
      <c r="G52" s="112">
        <v>3</v>
      </c>
      <c r="H52" s="254">
        <v>200</v>
      </c>
      <c r="I52" s="112">
        <v>3</v>
      </c>
      <c r="J52" s="254">
        <v>200</v>
      </c>
      <c r="K52" s="112">
        <v>4</v>
      </c>
      <c r="L52" s="254">
        <v>150</v>
      </c>
      <c r="M52" s="112">
        <v>4</v>
      </c>
      <c r="N52" s="254">
        <v>150</v>
      </c>
      <c r="O52" s="112">
        <v>5</v>
      </c>
      <c r="P52" s="254">
        <v>200</v>
      </c>
      <c r="R52" s="306"/>
    </row>
    <row r="53" spans="1:18" ht="14.25" customHeight="1">
      <c r="A53" s="302">
        <v>26</v>
      </c>
      <c r="B53" s="304"/>
      <c r="C53" s="112">
        <v>23</v>
      </c>
      <c r="D53" s="188" t="s">
        <v>111</v>
      </c>
      <c r="E53" s="112">
        <v>23</v>
      </c>
      <c r="F53" s="189" t="s">
        <v>104</v>
      </c>
      <c r="G53" s="112">
        <v>23</v>
      </c>
      <c r="H53" s="189" t="s">
        <v>110</v>
      </c>
      <c r="I53" s="112">
        <v>23</v>
      </c>
      <c r="J53" s="189" t="s">
        <v>110</v>
      </c>
      <c r="K53" s="112">
        <v>23</v>
      </c>
      <c r="L53" s="189" t="s">
        <v>6</v>
      </c>
      <c r="M53" s="112">
        <v>23</v>
      </c>
      <c r="N53" s="189" t="s">
        <v>6</v>
      </c>
      <c r="O53" s="112">
        <v>23</v>
      </c>
      <c r="P53" s="189" t="s">
        <v>7</v>
      </c>
      <c r="R53" s="305"/>
    </row>
    <row r="54" spans="1:18" ht="14.45" customHeight="1">
      <c r="A54" s="303"/>
      <c r="B54" s="304"/>
      <c r="C54" s="112">
        <v>1</v>
      </c>
      <c r="D54" s="255">
        <v>2200</v>
      </c>
      <c r="E54" s="112">
        <v>2</v>
      </c>
      <c r="F54" s="254">
        <v>4000</v>
      </c>
      <c r="G54" s="112">
        <v>3</v>
      </c>
      <c r="H54" s="254">
        <v>200</v>
      </c>
      <c r="I54" s="112">
        <v>3</v>
      </c>
      <c r="J54" s="254">
        <v>200</v>
      </c>
      <c r="K54" s="112">
        <v>4</v>
      </c>
      <c r="L54" s="254">
        <v>150</v>
      </c>
      <c r="M54" s="112">
        <v>4</v>
      </c>
      <c r="N54" s="254">
        <v>150</v>
      </c>
      <c r="O54" s="112">
        <v>5</v>
      </c>
      <c r="P54" s="254">
        <v>200</v>
      </c>
      <c r="R54" s="306"/>
    </row>
    <row r="55" spans="1:18" ht="14.45" customHeight="1">
      <c r="A55" s="302">
        <v>27</v>
      </c>
      <c r="B55" s="304"/>
      <c r="C55" s="112">
        <v>23</v>
      </c>
      <c r="D55" s="188" t="s">
        <v>111</v>
      </c>
      <c r="E55" s="112">
        <v>23</v>
      </c>
      <c r="F55" s="189" t="s">
        <v>104</v>
      </c>
      <c r="G55" s="112">
        <v>23</v>
      </c>
      <c r="H55" s="189" t="s">
        <v>110</v>
      </c>
      <c r="I55" s="112">
        <v>23</v>
      </c>
      <c r="J55" s="189" t="s">
        <v>110</v>
      </c>
      <c r="K55" s="112">
        <v>23</v>
      </c>
      <c r="L55" s="189" t="s">
        <v>6</v>
      </c>
      <c r="M55" s="112">
        <v>23</v>
      </c>
      <c r="N55" s="189" t="s">
        <v>6</v>
      </c>
      <c r="O55" s="112">
        <v>23</v>
      </c>
      <c r="P55" s="189" t="s">
        <v>7</v>
      </c>
      <c r="R55" s="305"/>
    </row>
    <row r="56" spans="1:18" ht="14.45" customHeight="1">
      <c r="A56" s="303"/>
      <c r="B56" s="304"/>
      <c r="C56" s="112">
        <v>1</v>
      </c>
      <c r="D56" s="255">
        <v>2200</v>
      </c>
      <c r="E56" s="112">
        <v>2</v>
      </c>
      <c r="F56" s="254">
        <v>4000</v>
      </c>
      <c r="G56" s="112">
        <v>3</v>
      </c>
      <c r="H56" s="254">
        <v>200</v>
      </c>
      <c r="I56" s="112">
        <v>3</v>
      </c>
      <c r="J56" s="254">
        <v>200</v>
      </c>
      <c r="K56" s="112">
        <v>4</v>
      </c>
      <c r="L56" s="254">
        <v>150</v>
      </c>
      <c r="M56" s="112">
        <v>4</v>
      </c>
      <c r="N56" s="254">
        <v>150</v>
      </c>
      <c r="O56" s="112">
        <v>5</v>
      </c>
      <c r="P56" s="254">
        <v>200</v>
      </c>
      <c r="R56" s="306"/>
    </row>
    <row r="57" spans="1:18" ht="14.25" customHeight="1">
      <c r="A57" s="302">
        <v>28</v>
      </c>
      <c r="B57" s="304"/>
      <c r="C57" s="112">
        <v>23</v>
      </c>
      <c r="D57" s="188" t="s">
        <v>111</v>
      </c>
      <c r="E57" s="112">
        <v>23</v>
      </c>
      <c r="F57" s="189" t="s">
        <v>104</v>
      </c>
      <c r="G57" s="112">
        <v>23</v>
      </c>
      <c r="H57" s="189" t="s">
        <v>110</v>
      </c>
      <c r="I57" s="112">
        <v>23</v>
      </c>
      <c r="J57" s="189" t="s">
        <v>110</v>
      </c>
      <c r="K57" s="112">
        <v>23</v>
      </c>
      <c r="L57" s="189" t="s">
        <v>6</v>
      </c>
      <c r="M57" s="112">
        <v>23</v>
      </c>
      <c r="N57" s="189" t="s">
        <v>6</v>
      </c>
      <c r="O57" s="112">
        <v>23</v>
      </c>
      <c r="P57" s="189" t="s">
        <v>7</v>
      </c>
      <c r="R57" s="305"/>
    </row>
    <row r="58" spans="1:18" ht="14.45" customHeight="1">
      <c r="A58" s="303"/>
      <c r="B58" s="304"/>
      <c r="C58" s="112">
        <v>1</v>
      </c>
      <c r="D58" s="255">
        <v>2200</v>
      </c>
      <c r="E58" s="112">
        <v>2</v>
      </c>
      <c r="F58" s="254">
        <v>4000</v>
      </c>
      <c r="G58" s="112">
        <v>3</v>
      </c>
      <c r="H58" s="254">
        <v>200</v>
      </c>
      <c r="I58" s="112">
        <v>3</v>
      </c>
      <c r="J58" s="254">
        <v>200</v>
      </c>
      <c r="K58" s="112">
        <v>4</v>
      </c>
      <c r="L58" s="254">
        <v>150</v>
      </c>
      <c r="M58" s="112">
        <v>4</v>
      </c>
      <c r="N58" s="254">
        <v>150</v>
      </c>
      <c r="O58" s="112">
        <v>5</v>
      </c>
      <c r="P58" s="254">
        <v>200</v>
      </c>
      <c r="R58" s="306"/>
    </row>
    <row r="59" spans="1:18" ht="14.25" customHeight="1">
      <c r="A59" s="302">
        <v>29</v>
      </c>
      <c r="B59" s="304"/>
      <c r="C59" s="112">
        <v>23</v>
      </c>
      <c r="D59" s="188" t="s">
        <v>111</v>
      </c>
      <c r="E59" s="112">
        <v>23</v>
      </c>
      <c r="F59" s="189" t="s">
        <v>104</v>
      </c>
      <c r="G59" s="112">
        <v>23</v>
      </c>
      <c r="H59" s="189" t="s">
        <v>110</v>
      </c>
      <c r="I59" s="112">
        <v>23</v>
      </c>
      <c r="J59" s="189" t="s">
        <v>110</v>
      </c>
      <c r="K59" s="112">
        <v>23</v>
      </c>
      <c r="L59" s="189" t="s">
        <v>6</v>
      </c>
      <c r="M59" s="112">
        <v>23</v>
      </c>
      <c r="N59" s="189" t="s">
        <v>6</v>
      </c>
      <c r="O59" s="112">
        <v>23</v>
      </c>
      <c r="P59" s="189" t="s">
        <v>7</v>
      </c>
      <c r="R59" s="305"/>
    </row>
    <row r="60" spans="1:18" ht="14.45" customHeight="1">
      <c r="A60" s="303"/>
      <c r="B60" s="304"/>
      <c r="C60" s="112">
        <v>1</v>
      </c>
      <c r="D60" s="255">
        <v>2200</v>
      </c>
      <c r="E60" s="112">
        <v>2</v>
      </c>
      <c r="F60" s="254">
        <v>4000</v>
      </c>
      <c r="G60" s="112">
        <v>3</v>
      </c>
      <c r="H60" s="254">
        <v>200</v>
      </c>
      <c r="I60" s="112">
        <v>3</v>
      </c>
      <c r="J60" s="254">
        <v>200</v>
      </c>
      <c r="K60" s="112">
        <v>4</v>
      </c>
      <c r="L60" s="254">
        <v>150</v>
      </c>
      <c r="M60" s="112">
        <v>4</v>
      </c>
      <c r="N60" s="254">
        <v>150</v>
      </c>
      <c r="O60" s="112">
        <v>5</v>
      </c>
      <c r="P60" s="254">
        <v>200</v>
      </c>
      <c r="R60" s="306"/>
    </row>
    <row r="61" spans="1:18" ht="14.25" customHeight="1">
      <c r="A61" s="302">
        <v>30</v>
      </c>
      <c r="B61" s="304"/>
      <c r="C61" s="112">
        <v>23</v>
      </c>
      <c r="D61" s="188" t="s">
        <v>111</v>
      </c>
      <c r="E61" s="112">
        <v>23</v>
      </c>
      <c r="F61" s="189" t="s">
        <v>104</v>
      </c>
      <c r="G61" s="112">
        <v>23</v>
      </c>
      <c r="H61" s="189" t="s">
        <v>110</v>
      </c>
      <c r="I61" s="112">
        <v>23</v>
      </c>
      <c r="J61" s="189" t="s">
        <v>110</v>
      </c>
      <c r="K61" s="112">
        <v>23</v>
      </c>
      <c r="L61" s="189" t="s">
        <v>6</v>
      </c>
      <c r="M61" s="112">
        <v>23</v>
      </c>
      <c r="N61" s="189" t="s">
        <v>6</v>
      </c>
      <c r="O61" s="112">
        <v>23</v>
      </c>
      <c r="P61" s="189" t="s">
        <v>7</v>
      </c>
      <c r="R61" s="305"/>
    </row>
    <row r="62" spans="1:18" ht="14.45" customHeight="1">
      <c r="A62" s="303"/>
      <c r="B62" s="304"/>
      <c r="C62" s="112">
        <v>1</v>
      </c>
      <c r="D62" s="255">
        <v>2200</v>
      </c>
      <c r="E62" s="112">
        <v>2</v>
      </c>
      <c r="F62" s="254">
        <v>4000</v>
      </c>
      <c r="G62" s="112">
        <v>3</v>
      </c>
      <c r="H62" s="254">
        <v>200</v>
      </c>
      <c r="I62" s="112">
        <v>3</v>
      </c>
      <c r="J62" s="254">
        <v>200</v>
      </c>
      <c r="K62" s="112">
        <v>4</v>
      </c>
      <c r="L62" s="254">
        <v>150</v>
      </c>
      <c r="M62" s="112">
        <v>4</v>
      </c>
      <c r="N62" s="254">
        <v>150</v>
      </c>
      <c r="O62" s="112">
        <v>5</v>
      </c>
      <c r="P62" s="254">
        <v>200</v>
      </c>
      <c r="R62" s="306"/>
    </row>
    <row r="63" spans="1:18" ht="6" customHeight="1">
      <c r="A63" s="252"/>
      <c r="D63" s="191"/>
      <c r="F63" s="191"/>
      <c r="H63" s="191"/>
      <c r="J63" s="191"/>
      <c r="L63" s="191"/>
      <c r="N63" s="191"/>
      <c r="P63" s="191"/>
      <c r="R63" s="190"/>
    </row>
    <row r="64" spans="1:18" ht="6" customHeight="1">
      <c r="A64" s="253"/>
      <c r="C64" s="109"/>
      <c r="D64" s="7"/>
      <c r="E64" s="109"/>
      <c r="F64" s="7"/>
      <c r="G64" s="109"/>
      <c r="H64" s="7"/>
      <c r="I64" s="109"/>
      <c r="J64" s="7"/>
      <c r="K64" s="109"/>
      <c r="L64" s="7"/>
      <c r="M64" s="109"/>
      <c r="N64" s="7"/>
      <c r="O64" s="109"/>
      <c r="P64" s="7"/>
      <c r="Q64" s="109"/>
      <c r="R64" s="192"/>
    </row>
  </sheetData>
  <mergeCells count="90">
    <mergeCell ref="A3:A4"/>
    <mergeCell ref="B3:B4"/>
    <mergeCell ref="R3:R4"/>
    <mergeCell ref="A5:A6"/>
    <mergeCell ref="B5:B6"/>
    <mergeCell ref="R5:R6"/>
    <mergeCell ref="A7:A8"/>
    <mergeCell ref="B7:B8"/>
    <mergeCell ref="R7:R8"/>
    <mergeCell ref="A9:A10"/>
    <mergeCell ref="B9:B10"/>
    <mergeCell ref="R9:R10"/>
    <mergeCell ref="A11:A12"/>
    <mergeCell ref="B11:B12"/>
    <mergeCell ref="R11:R12"/>
    <mergeCell ref="A13:A14"/>
    <mergeCell ref="B13:B14"/>
    <mergeCell ref="R13:R14"/>
    <mergeCell ref="A15:A16"/>
    <mergeCell ref="B15:B16"/>
    <mergeCell ref="R15:R16"/>
    <mergeCell ref="A17:A18"/>
    <mergeCell ref="B17:B18"/>
    <mergeCell ref="R17:R18"/>
    <mergeCell ref="A19:A20"/>
    <mergeCell ref="B19:B20"/>
    <mergeCell ref="R19:R20"/>
    <mergeCell ref="A21:A22"/>
    <mergeCell ref="B21:B22"/>
    <mergeCell ref="R21:R22"/>
    <mergeCell ref="A23:A24"/>
    <mergeCell ref="B23:B24"/>
    <mergeCell ref="R23:R24"/>
    <mergeCell ref="A25:A26"/>
    <mergeCell ref="B25:B26"/>
    <mergeCell ref="R25:R26"/>
    <mergeCell ref="A27:A28"/>
    <mergeCell ref="B27:B28"/>
    <mergeCell ref="R27:R28"/>
    <mergeCell ref="A29:A30"/>
    <mergeCell ref="B29:B30"/>
    <mergeCell ref="R29:R30"/>
    <mergeCell ref="A31:A32"/>
    <mergeCell ref="B31:B32"/>
    <mergeCell ref="R31:R32"/>
    <mergeCell ref="A33:A34"/>
    <mergeCell ref="B33:B34"/>
    <mergeCell ref="R33:R34"/>
    <mergeCell ref="A35:A36"/>
    <mergeCell ref="B35:B36"/>
    <mergeCell ref="R35:R36"/>
    <mergeCell ref="A37:A38"/>
    <mergeCell ref="B37:B38"/>
    <mergeCell ref="R37:R38"/>
    <mergeCell ref="A39:A40"/>
    <mergeCell ref="B39:B40"/>
    <mergeCell ref="R39:R40"/>
    <mergeCell ref="A41:A42"/>
    <mergeCell ref="B41:B42"/>
    <mergeCell ref="R41:R42"/>
    <mergeCell ref="A43:A44"/>
    <mergeCell ref="B43:B44"/>
    <mergeCell ref="R43:R44"/>
    <mergeCell ref="A45:A46"/>
    <mergeCell ref="B45:B46"/>
    <mergeCell ref="R45:R46"/>
    <mergeCell ref="A47:A48"/>
    <mergeCell ref="B47:B48"/>
    <mergeCell ref="R47:R48"/>
    <mergeCell ref="A49:A50"/>
    <mergeCell ref="B49:B50"/>
    <mergeCell ref="R49:R50"/>
    <mergeCell ref="A51:A52"/>
    <mergeCell ref="B51:B52"/>
    <mergeCell ref="R51:R52"/>
    <mergeCell ref="A53:A54"/>
    <mergeCell ref="B53:B54"/>
    <mergeCell ref="R53:R54"/>
    <mergeCell ref="A55:A56"/>
    <mergeCell ref="B55:B56"/>
    <mergeCell ref="R55:R56"/>
    <mergeCell ref="A57:A58"/>
    <mergeCell ref="B57:B58"/>
    <mergeCell ref="R57:R58"/>
    <mergeCell ref="A59:A60"/>
    <mergeCell ref="B59:B60"/>
    <mergeCell ref="R59:R60"/>
    <mergeCell ref="A61:A62"/>
    <mergeCell ref="B61:B62"/>
    <mergeCell ref="R61:R62"/>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R43"/>
  <sheetViews>
    <sheetView tabSelected="1" topLeftCell="A11" zoomScale="85" zoomScaleNormal="85" workbookViewId="0">
      <selection activeCell="S30" sqref="S30"/>
    </sheetView>
  </sheetViews>
  <sheetFormatPr defaultRowHeight="13.5"/>
  <cols>
    <col min="1" max="1" width="4.25" style="17" customWidth="1"/>
    <col min="2" max="2" width="29.25" style="47" customWidth="1"/>
    <col min="3" max="3" width="15.125" style="47" customWidth="1"/>
    <col min="4" max="4" width="7.625" style="48" customWidth="1"/>
    <col min="5" max="7" width="4.125" style="47" customWidth="1"/>
    <col min="8" max="8" width="8.625" style="47" customWidth="1"/>
    <col min="9" max="9" width="4.125" style="47" customWidth="1"/>
    <col min="10" max="10" width="8.625" style="47" customWidth="1"/>
    <col min="11" max="11" width="4.125" style="47" customWidth="1"/>
    <col min="12" max="14" width="8.625" style="47" customWidth="1"/>
    <col min="15" max="70" width="9" style="46"/>
    <col min="71" max="247" width="9" style="47"/>
    <col min="248" max="248" width="4.25" style="47" customWidth="1"/>
    <col min="249" max="249" width="24.25" style="47" customWidth="1"/>
    <col min="250" max="250" width="15.125" style="47" customWidth="1"/>
    <col min="251" max="251" width="7.625" style="47" customWidth="1"/>
    <col min="252" max="254" width="4.125" style="47" customWidth="1"/>
    <col min="255" max="255" width="8.625" style="47" customWidth="1"/>
    <col min="256" max="256" width="4.125" style="47" customWidth="1"/>
    <col min="257" max="257" width="8.625" style="47" customWidth="1"/>
    <col min="258" max="258" width="4.125" style="47" customWidth="1"/>
    <col min="259" max="259" width="8.625" style="47" customWidth="1"/>
    <col min="260" max="260" width="4.125" style="47" customWidth="1"/>
    <col min="261" max="261" width="8.625" style="47" customWidth="1"/>
    <col min="262" max="262" width="9.75" style="47" customWidth="1"/>
    <col min="263" max="263" width="11" style="47" customWidth="1"/>
    <col min="264" max="264" width="8" style="47" customWidth="1"/>
    <col min="265" max="265" width="13.25" style="47" customWidth="1"/>
    <col min="266" max="267" width="8.625" style="47" customWidth="1"/>
    <col min="268" max="268" width="2.375" style="47" customWidth="1"/>
    <col min="269" max="503" width="9" style="47"/>
    <col min="504" max="504" width="4.25" style="47" customWidth="1"/>
    <col min="505" max="505" width="24.25" style="47" customWidth="1"/>
    <col min="506" max="506" width="15.125" style="47" customWidth="1"/>
    <col min="507" max="507" width="7.625" style="47" customWidth="1"/>
    <col min="508" max="510" width="4.125" style="47" customWidth="1"/>
    <col min="511" max="511" width="8.625" style="47" customWidth="1"/>
    <col min="512" max="512" width="4.125" style="47" customWidth="1"/>
    <col min="513" max="513" width="8.625" style="47" customWidth="1"/>
    <col min="514" max="514" width="4.125" style="47" customWidth="1"/>
    <col min="515" max="515" width="8.625" style="47" customWidth="1"/>
    <col min="516" max="516" width="4.125" style="47" customWidth="1"/>
    <col min="517" max="517" width="8.625" style="47" customWidth="1"/>
    <col min="518" max="518" width="9.75" style="47" customWidth="1"/>
    <col min="519" max="519" width="11" style="47" customWidth="1"/>
    <col min="520" max="520" width="8" style="47" customWidth="1"/>
    <col min="521" max="521" width="13.25" style="47" customWidth="1"/>
    <col min="522" max="523" width="8.625" style="47" customWidth="1"/>
    <col min="524" max="524" width="2.375" style="47" customWidth="1"/>
    <col min="525" max="759" width="9" style="47"/>
    <col min="760" max="760" width="4.25" style="47" customWidth="1"/>
    <col min="761" max="761" width="24.25" style="47" customWidth="1"/>
    <col min="762" max="762" width="15.125" style="47" customWidth="1"/>
    <col min="763" max="763" width="7.625" style="47" customWidth="1"/>
    <col min="764" max="766" width="4.125" style="47" customWidth="1"/>
    <col min="767" max="767" width="8.625" style="47" customWidth="1"/>
    <col min="768" max="768" width="4.125" style="47" customWidth="1"/>
    <col min="769" max="769" width="8.625" style="47" customWidth="1"/>
    <col min="770" max="770" width="4.125" style="47" customWidth="1"/>
    <col min="771" max="771" width="8.625" style="47" customWidth="1"/>
    <col min="772" max="772" width="4.125" style="47" customWidth="1"/>
    <col min="773" max="773" width="8.625" style="47" customWidth="1"/>
    <col min="774" max="774" width="9.75" style="47" customWidth="1"/>
    <col min="775" max="775" width="11" style="47" customWidth="1"/>
    <col min="776" max="776" width="8" style="47" customWidth="1"/>
    <col min="777" max="777" width="13.25" style="47" customWidth="1"/>
    <col min="778" max="779" width="8.625" style="47" customWidth="1"/>
    <col min="780" max="780" width="2.375" style="47" customWidth="1"/>
    <col min="781" max="1015" width="9" style="47"/>
    <col min="1016" max="1016" width="4.25" style="47" customWidth="1"/>
    <col min="1017" max="1017" width="24.25" style="47" customWidth="1"/>
    <col min="1018" max="1018" width="15.125" style="47" customWidth="1"/>
    <col min="1019" max="1019" width="7.625" style="47" customWidth="1"/>
    <col min="1020" max="1022" width="4.125" style="47" customWidth="1"/>
    <col min="1023" max="1023" width="8.625" style="47" customWidth="1"/>
    <col min="1024" max="1024" width="4.125" style="47" customWidth="1"/>
    <col min="1025" max="1025" width="8.625" style="47" customWidth="1"/>
    <col min="1026" max="1026" width="4.125" style="47" customWidth="1"/>
    <col min="1027" max="1027" width="8.625" style="47" customWidth="1"/>
    <col min="1028" max="1028" width="4.125" style="47" customWidth="1"/>
    <col min="1029" max="1029" width="8.625" style="47" customWidth="1"/>
    <col min="1030" max="1030" width="9.75" style="47" customWidth="1"/>
    <col min="1031" max="1031" width="11" style="47" customWidth="1"/>
    <col min="1032" max="1032" width="8" style="47" customWidth="1"/>
    <col min="1033" max="1033" width="13.25" style="47" customWidth="1"/>
    <col min="1034" max="1035" width="8.625" style="47" customWidth="1"/>
    <col min="1036" max="1036" width="2.375" style="47" customWidth="1"/>
    <col min="1037" max="1271" width="9" style="47"/>
    <col min="1272" max="1272" width="4.25" style="47" customWidth="1"/>
    <col min="1273" max="1273" width="24.25" style="47" customWidth="1"/>
    <col min="1274" max="1274" width="15.125" style="47" customWidth="1"/>
    <col min="1275" max="1275" width="7.625" style="47" customWidth="1"/>
    <col min="1276" max="1278" width="4.125" style="47" customWidth="1"/>
    <col min="1279" max="1279" width="8.625" style="47" customWidth="1"/>
    <col min="1280" max="1280" width="4.125" style="47" customWidth="1"/>
    <col min="1281" max="1281" width="8.625" style="47" customWidth="1"/>
    <col min="1282" max="1282" width="4.125" style="47" customWidth="1"/>
    <col min="1283" max="1283" width="8.625" style="47" customWidth="1"/>
    <col min="1284" max="1284" width="4.125" style="47" customWidth="1"/>
    <col min="1285" max="1285" width="8.625" style="47" customWidth="1"/>
    <col min="1286" max="1286" width="9.75" style="47" customWidth="1"/>
    <col min="1287" max="1287" width="11" style="47" customWidth="1"/>
    <col min="1288" max="1288" width="8" style="47" customWidth="1"/>
    <col min="1289" max="1289" width="13.25" style="47" customWidth="1"/>
    <col min="1290" max="1291" width="8.625" style="47" customWidth="1"/>
    <col min="1292" max="1292" width="2.375" style="47" customWidth="1"/>
    <col min="1293" max="1527" width="9" style="47"/>
    <col min="1528" max="1528" width="4.25" style="47" customWidth="1"/>
    <col min="1529" max="1529" width="24.25" style="47" customWidth="1"/>
    <col min="1530" max="1530" width="15.125" style="47" customWidth="1"/>
    <col min="1531" max="1531" width="7.625" style="47" customWidth="1"/>
    <col min="1532" max="1534" width="4.125" style="47" customWidth="1"/>
    <col min="1535" max="1535" width="8.625" style="47" customWidth="1"/>
    <col min="1536" max="1536" width="4.125" style="47" customWidth="1"/>
    <col min="1537" max="1537" width="8.625" style="47" customWidth="1"/>
    <col min="1538" max="1538" width="4.125" style="47" customWidth="1"/>
    <col min="1539" max="1539" width="8.625" style="47" customWidth="1"/>
    <col min="1540" max="1540" width="4.125" style="47" customWidth="1"/>
    <col min="1541" max="1541" width="8.625" style="47" customWidth="1"/>
    <col min="1542" max="1542" width="9.75" style="47" customWidth="1"/>
    <col min="1543" max="1543" width="11" style="47" customWidth="1"/>
    <col min="1544" max="1544" width="8" style="47" customWidth="1"/>
    <col min="1545" max="1545" width="13.25" style="47" customWidth="1"/>
    <col min="1546" max="1547" width="8.625" style="47" customWidth="1"/>
    <col min="1548" max="1548" width="2.375" style="47" customWidth="1"/>
    <col min="1549" max="1783" width="9" style="47"/>
    <col min="1784" max="1784" width="4.25" style="47" customWidth="1"/>
    <col min="1785" max="1785" width="24.25" style="47" customWidth="1"/>
    <col min="1786" max="1786" width="15.125" style="47" customWidth="1"/>
    <col min="1787" max="1787" width="7.625" style="47" customWidth="1"/>
    <col min="1788" max="1790" width="4.125" style="47" customWidth="1"/>
    <col min="1791" max="1791" width="8.625" style="47" customWidth="1"/>
    <col min="1792" max="1792" width="4.125" style="47" customWidth="1"/>
    <col min="1793" max="1793" width="8.625" style="47" customWidth="1"/>
    <col min="1794" max="1794" width="4.125" style="47" customWidth="1"/>
    <col min="1795" max="1795" width="8.625" style="47" customWidth="1"/>
    <col min="1796" max="1796" width="4.125" style="47" customWidth="1"/>
    <col min="1797" max="1797" width="8.625" style="47" customWidth="1"/>
    <col min="1798" max="1798" width="9.75" style="47" customWidth="1"/>
    <col min="1799" max="1799" width="11" style="47" customWidth="1"/>
    <col min="1800" max="1800" width="8" style="47" customWidth="1"/>
    <col min="1801" max="1801" width="13.25" style="47" customWidth="1"/>
    <col min="1802" max="1803" width="8.625" style="47" customWidth="1"/>
    <col min="1804" max="1804" width="2.375" style="47" customWidth="1"/>
    <col min="1805" max="2039" width="9" style="47"/>
    <col min="2040" max="2040" width="4.25" style="47" customWidth="1"/>
    <col min="2041" max="2041" width="24.25" style="47" customWidth="1"/>
    <col min="2042" max="2042" width="15.125" style="47" customWidth="1"/>
    <col min="2043" max="2043" width="7.625" style="47" customWidth="1"/>
    <col min="2044" max="2046" width="4.125" style="47" customWidth="1"/>
    <col min="2047" max="2047" width="8.625" style="47" customWidth="1"/>
    <col min="2048" max="2048" width="4.125" style="47" customWidth="1"/>
    <col min="2049" max="2049" width="8.625" style="47" customWidth="1"/>
    <col min="2050" max="2050" width="4.125" style="47" customWidth="1"/>
    <col min="2051" max="2051" width="8.625" style="47" customWidth="1"/>
    <col min="2052" max="2052" width="4.125" style="47" customWidth="1"/>
    <col min="2053" max="2053" width="8.625" style="47" customWidth="1"/>
    <col min="2054" max="2054" width="9.75" style="47" customWidth="1"/>
    <col min="2055" max="2055" width="11" style="47" customWidth="1"/>
    <col min="2056" max="2056" width="8" style="47" customWidth="1"/>
    <col min="2057" max="2057" width="13.25" style="47" customWidth="1"/>
    <col min="2058" max="2059" width="8.625" style="47" customWidth="1"/>
    <col min="2060" max="2060" width="2.375" style="47" customWidth="1"/>
    <col min="2061" max="2295" width="9" style="47"/>
    <col min="2296" max="2296" width="4.25" style="47" customWidth="1"/>
    <col min="2297" max="2297" width="24.25" style="47" customWidth="1"/>
    <col min="2298" max="2298" width="15.125" style="47" customWidth="1"/>
    <col min="2299" max="2299" width="7.625" style="47" customWidth="1"/>
    <col min="2300" max="2302" width="4.125" style="47" customWidth="1"/>
    <col min="2303" max="2303" width="8.625" style="47" customWidth="1"/>
    <col min="2304" max="2304" width="4.125" style="47" customWidth="1"/>
    <col min="2305" max="2305" width="8.625" style="47" customWidth="1"/>
    <col min="2306" max="2306" width="4.125" style="47" customWidth="1"/>
    <col min="2307" max="2307" width="8.625" style="47" customWidth="1"/>
    <col min="2308" max="2308" width="4.125" style="47" customWidth="1"/>
    <col min="2309" max="2309" width="8.625" style="47" customWidth="1"/>
    <col min="2310" max="2310" width="9.75" style="47" customWidth="1"/>
    <col min="2311" max="2311" width="11" style="47" customWidth="1"/>
    <col min="2312" max="2312" width="8" style="47" customWidth="1"/>
    <col min="2313" max="2313" width="13.25" style="47" customWidth="1"/>
    <col min="2314" max="2315" width="8.625" style="47" customWidth="1"/>
    <col min="2316" max="2316" width="2.375" style="47" customWidth="1"/>
    <col min="2317" max="2551" width="9" style="47"/>
    <col min="2552" max="2552" width="4.25" style="47" customWidth="1"/>
    <col min="2553" max="2553" width="24.25" style="47" customWidth="1"/>
    <col min="2554" max="2554" width="15.125" style="47" customWidth="1"/>
    <col min="2555" max="2555" width="7.625" style="47" customWidth="1"/>
    <col min="2556" max="2558" width="4.125" style="47" customWidth="1"/>
    <col min="2559" max="2559" width="8.625" style="47" customWidth="1"/>
    <col min="2560" max="2560" width="4.125" style="47" customWidth="1"/>
    <col min="2561" max="2561" width="8.625" style="47" customWidth="1"/>
    <col min="2562" max="2562" width="4.125" style="47" customWidth="1"/>
    <col min="2563" max="2563" width="8.625" style="47" customWidth="1"/>
    <col min="2564" max="2564" width="4.125" style="47" customWidth="1"/>
    <col min="2565" max="2565" width="8.625" style="47" customWidth="1"/>
    <col min="2566" max="2566" width="9.75" style="47" customWidth="1"/>
    <col min="2567" max="2567" width="11" style="47" customWidth="1"/>
    <col min="2568" max="2568" width="8" style="47" customWidth="1"/>
    <col min="2569" max="2569" width="13.25" style="47" customWidth="1"/>
    <col min="2570" max="2571" width="8.625" style="47" customWidth="1"/>
    <col min="2572" max="2572" width="2.375" style="47" customWidth="1"/>
    <col min="2573" max="2807" width="9" style="47"/>
    <col min="2808" max="2808" width="4.25" style="47" customWidth="1"/>
    <col min="2809" max="2809" width="24.25" style="47" customWidth="1"/>
    <col min="2810" max="2810" width="15.125" style="47" customWidth="1"/>
    <col min="2811" max="2811" width="7.625" style="47" customWidth="1"/>
    <col min="2812" max="2814" width="4.125" style="47" customWidth="1"/>
    <col min="2815" max="2815" width="8.625" style="47" customWidth="1"/>
    <col min="2816" max="2816" width="4.125" style="47" customWidth="1"/>
    <col min="2817" max="2817" width="8.625" style="47" customWidth="1"/>
    <col min="2818" max="2818" width="4.125" style="47" customWidth="1"/>
    <col min="2819" max="2819" width="8.625" style="47" customWidth="1"/>
    <col min="2820" max="2820" width="4.125" style="47" customWidth="1"/>
    <col min="2821" max="2821" width="8.625" style="47" customWidth="1"/>
    <col min="2822" max="2822" width="9.75" style="47" customWidth="1"/>
    <col min="2823" max="2823" width="11" style="47" customWidth="1"/>
    <col min="2824" max="2824" width="8" style="47" customWidth="1"/>
    <col min="2825" max="2825" width="13.25" style="47" customWidth="1"/>
    <col min="2826" max="2827" width="8.625" style="47" customWidth="1"/>
    <col min="2828" max="2828" width="2.375" style="47" customWidth="1"/>
    <col min="2829" max="3063" width="9" style="47"/>
    <col min="3064" max="3064" width="4.25" style="47" customWidth="1"/>
    <col min="3065" max="3065" width="24.25" style="47" customWidth="1"/>
    <col min="3066" max="3066" width="15.125" style="47" customWidth="1"/>
    <col min="3067" max="3067" width="7.625" style="47" customWidth="1"/>
    <col min="3068" max="3070" width="4.125" style="47" customWidth="1"/>
    <col min="3071" max="3071" width="8.625" style="47" customWidth="1"/>
    <col min="3072" max="3072" width="4.125" style="47" customWidth="1"/>
    <col min="3073" max="3073" width="8.625" style="47" customWidth="1"/>
    <col min="3074" max="3074" width="4.125" style="47" customWidth="1"/>
    <col min="3075" max="3075" width="8.625" style="47" customWidth="1"/>
    <col min="3076" max="3076" width="4.125" style="47" customWidth="1"/>
    <col min="3077" max="3077" width="8.625" style="47" customWidth="1"/>
    <col min="3078" max="3078" width="9.75" style="47" customWidth="1"/>
    <col min="3079" max="3079" width="11" style="47" customWidth="1"/>
    <col min="3080" max="3080" width="8" style="47" customWidth="1"/>
    <col min="3081" max="3081" width="13.25" style="47" customWidth="1"/>
    <col min="3082" max="3083" width="8.625" style="47" customWidth="1"/>
    <col min="3084" max="3084" width="2.375" style="47" customWidth="1"/>
    <col min="3085" max="3319" width="9" style="47"/>
    <col min="3320" max="3320" width="4.25" style="47" customWidth="1"/>
    <col min="3321" max="3321" width="24.25" style="47" customWidth="1"/>
    <col min="3322" max="3322" width="15.125" style="47" customWidth="1"/>
    <col min="3323" max="3323" width="7.625" style="47" customWidth="1"/>
    <col min="3324" max="3326" width="4.125" style="47" customWidth="1"/>
    <col min="3327" max="3327" width="8.625" style="47" customWidth="1"/>
    <col min="3328" max="3328" width="4.125" style="47" customWidth="1"/>
    <col min="3329" max="3329" width="8.625" style="47" customWidth="1"/>
    <col min="3330" max="3330" width="4.125" style="47" customWidth="1"/>
    <col min="3331" max="3331" width="8.625" style="47" customWidth="1"/>
    <col min="3332" max="3332" width="4.125" style="47" customWidth="1"/>
    <col min="3333" max="3333" width="8.625" style="47" customWidth="1"/>
    <col min="3334" max="3334" width="9.75" style="47" customWidth="1"/>
    <col min="3335" max="3335" width="11" style="47" customWidth="1"/>
    <col min="3336" max="3336" width="8" style="47" customWidth="1"/>
    <col min="3337" max="3337" width="13.25" style="47" customWidth="1"/>
    <col min="3338" max="3339" width="8.625" style="47" customWidth="1"/>
    <col min="3340" max="3340" width="2.375" style="47" customWidth="1"/>
    <col min="3341" max="3575" width="9" style="47"/>
    <col min="3576" max="3576" width="4.25" style="47" customWidth="1"/>
    <col min="3577" max="3577" width="24.25" style="47" customWidth="1"/>
    <col min="3578" max="3578" width="15.125" style="47" customWidth="1"/>
    <col min="3579" max="3579" width="7.625" style="47" customWidth="1"/>
    <col min="3580" max="3582" width="4.125" style="47" customWidth="1"/>
    <col min="3583" max="3583" width="8.625" style="47" customWidth="1"/>
    <col min="3584" max="3584" width="4.125" style="47" customWidth="1"/>
    <col min="3585" max="3585" width="8.625" style="47" customWidth="1"/>
    <col min="3586" max="3586" width="4.125" style="47" customWidth="1"/>
    <col min="3587" max="3587" width="8.625" style="47" customWidth="1"/>
    <col min="3588" max="3588" width="4.125" style="47" customWidth="1"/>
    <col min="3589" max="3589" width="8.625" style="47" customWidth="1"/>
    <col min="3590" max="3590" width="9.75" style="47" customWidth="1"/>
    <col min="3591" max="3591" width="11" style="47" customWidth="1"/>
    <col min="3592" max="3592" width="8" style="47" customWidth="1"/>
    <col min="3593" max="3593" width="13.25" style="47" customWidth="1"/>
    <col min="3594" max="3595" width="8.625" style="47" customWidth="1"/>
    <col min="3596" max="3596" width="2.375" style="47" customWidth="1"/>
    <col min="3597" max="3831" width="9" style="47"/>
    <col min="3832" max="3832" width="4.25" style="47" customWidth="1"/>
    <col min="3833" max="3833" width="24.25" style="47" customWidth="1"/>
    <col min="3834" max="3834" width="15.125" style="47" customWidth="1"/>
    <col min="3835" max="3835" width="7.625" style="47" customWidth="1"/>
    <col min="3836" max="3838" width="4.125" style="47" customWidth="1"/>
    <col min="3839" max="3839" width="8.625" style="47" customWidth="1"/>
    <col min="3840" max="3840" width="4.125" style="47" customWidth="1"/>
    <col min="3841" max="3841" width="8.625" style="47" customWidth="1"/>
    <col min="3842" max="3842" width="4.125" style="47" customWidth="1"/>
    <col min="3843" max="3843" width="8.625" style="47" customWidth="1"/>
    <col min="3844" max="3844" width="4.125" style="47" customWidth="1"/>
    <col min="3845" max="3845" width="8.625" style="47" customWidth="1"/>
    <col min="3846" max="3846" width="9.75" style="47" customWidth="1"/>
    <col min="3847" max="3847" width="11" style="47" customWidth="1"/>
    <col min="3848" max="3848" width="8" style="47" customWidth="1"/>
    <col min="3849" max="3849" width="13.25" style="47" customWidth="1"/>
    <col min="3850" max="3851" width="8.625" style="47" customWidth="1"/>
    <col min="3852" max="3852" width="2.375" style="47" customWidth="1"/>
    <col min="3853" max="4087" width="9" style="47"/>
    <col min="4088" max="4088" width="4.25" style="47" customWidth="1"/>
    <col min="4089" max="4089" width="24.25" style="47" customWidth="1"/>
    <col min="4090" max="4090" width="15.125" style="47" customWidth="1"/>
    <col min="4091" max="4091" width="7.625" style="47" customWidth="1"/>
    <col min="4092" max="4094" width="4.125" style="47" customWidth="1"/>
    <col min="4095" max="4095" width="8.625" style="47" customWidth="1"/>
    <col min="4096" max="4096" width="4.125" style="47" customWidth="1"/>
    <col min="4097" max="4097" width="8.625" style="47" customWidth="1"/>
    <col min="4098" max="4098" width="4.125" style="47" customWidth="1"/>
    <col min="4099" max="4099" width="8.625" style="47" customWidth="1"/>
    <col min="4100" max="4100" width="4.125" style="47" customWidth="1"/>
    <col min="4101" max="4101" width="8.625" style="47" customWidth="1"/>
    <col min="4102" max="4102" width="9.75" style="47" customWidth="1"/>
    <col min="4103" max="4103" width="11" style="47" customWidth="1"/>
    <col min="4104" max="4104" width="8" style="47" customWidth="1"/>
    <col min="4105" max="4105" width="13.25" style="47" customWidth="1"/>
    <col min="4106" max="4107" width="8.625" style="47" customWidth="1"/>
    <col min="4108" max="4108" width="2.375" style="47" customWidth="1"/>
    <col min="4109" max="4343" width="9" style="47"/>
    <col min="4344" max="4344" width="4.25" style="47" customWidth="1"/>
    <col min="4345" max="4345" width="24.25" style="47" customWidth="1"/>
    <col min="4346" max="4346" width="15.125" style="47" customWidth="1"/>
    <col min="4347" max="4347" width="7.625" style="47" customWidth="1"/>
    <col min="4348" max="4350" width="4.125" style="47" customWidth="1"/>
    <col min="4351" max="4351" width="8.625" style="47" customWidth="1"/>
    <col min="4352" max="4352" width="4.125" style="47" customWidth="1"/>
    <col min="4353" max="4353" width="8.625" style="47" customWidth="1"/>
    <col min="4354" max="4354" width="4.125" style="47" customWidth="1"/>
    <col min="4355" max="4355" width="8.625" style="47" customWidth="1"/>
    <col min="4356" max="4356" width="4.125" style="47" customWidth="1"/>
    <col min="4357" max="4357" width="8.625" style="47" customWidth="1"/>
    <col min="4358" max="4358" width="9.75" style="47" customWidth="1"/>
    <col min="4359" max="4359" width="11" style="47" customWidth="1"/>
    <col min="4360" max="4360" width="8" style="47" customWidth="1"/>
    <col min="4361" max="4361" width="13.25" style="47" customWidth="1"/>
    <col min="4362" max="4363" width="8.625" style="47" customWidth="1"/>
    <col min="4364" max="4364" width="2.375" style="47" customWidth="1"/>
    <col min="4365" max="4599" width="9" style="47"/>
    <col min="4600" max="4600" width="4.25" style="47" customWidth="1"/>
    <col min="4601" max="4601" width="24.25" style="47" customWidth="1"/>
    <col min="4602" max="4602" width="15.125" style="47" customWidth="1"/>
    <col min="4603" max="4603" width="7.625" style="47" customWidth="1"/>
    <col min="4604" max="4606" width="4.125" style="47" customWidth="1"/>
    <col min="4607" max="4607" width="8.625" style="47" customWidth="1"/>
    <col min="4608" max="4608" width="4.125" style="47" customWidth="1"/>
    <col min="4609" max="4609" width="8.625" style="47" customWidth="1"/>
    <col min="4610" max="4610" width="4.125" style="47" customWidth="1"/>
    <col min="4611" max="4611" width="8.625" style="47" customWidth="1"/>
    <col min="4612" max="4612" width="4.125" style="47" customWidth="1"/>
    <col min="4613" max="4613" width="8.625" style="47" customWidth="1"/>
    <col min="4614" max="4614" width="9.75" style="47" customWidth="1"/>
    <col min="4615" max="4615" width="11" style="47" customWidth="1"/>
    <col min="4616" max="4616" width="8" style="47" customWidth="1"/>
    <col min="4617" max="4617" width="13.25" style="47" customWidth="1"/>
    <col min="4618" max="4619" width="8.625" style="47" customWidth="1"/>
    <col min="4620" max="4620" width="2.375" style="47" customWidth="1"/>
    <col min="4621" max="4855" width="9" style="47"/>
    <col min="4856" max="4856" width="4.25" style="47" customWidth="1"/>
    <col min="4857" max="4857" width="24.25" style="47" customWidth="1"/>
    <col min="4858" max="4858" width="15.125" style="47" customWidth="1"/>
    <col min="4859" max="4859" width="7.625" style="47" customWidth="1"/>
    <col min="4860" max="4862" width="4.125" style="47" customWidth="1"/>
    <col min="4863" max="4863" width="8.625" style="47" customWidth="1"/>
    <col min="4864" max="4864" width="4.125" style="47" customWidth="1"/>
    <col min="4865" max="4865" width="8.625" style="47" customWidth="1"/>
    <col min="4866" max="4866" width="4.125" style="47" customWidth="1"/>
    <col min="4867" max="4867" width="8.625" style="47" customWidth="1"/>
    <col min="4868" max="4868" width="4.125" style="47" customWidth="1"/>
    <col min="4869" max="4869" width="8.625" style="47" customWidth="1"/>
    <col min="4870" max="4870" width="9.75" style="47" customWidth="1"/>
    <col min="4871" max="4871" width="11" style="47" customWidth="1"/>
    <col min="4872" max="4872" width="8" style="47" customWidth="1"/>
    <col min="4873" max="4873" width="13.25" style="47" customWidth="1"/>
    <col min="4874" max="4875" width="8.625" style="47" customWidth="1"/>
    <col min="4876" max="4876" width="2.375" style="47" customWidth="1"/>
    <col min="4877" max="5111" width="9" style="47"/>
    <col min="5112" max="5112" width="4.25" style="47" customWidth="1"/>
    <col min="5113" max="5113" width="24.25" style="47" customWidth="1"/>
    <col min="5114" max="5114" width="15.125" style="47" customWidth="1"/>
    <col min="5115" max="5115" width="7.625" style="47" customWidth="1"/>
    <col min="5116" max="5118" width="4.125" style="47" customWidth="1"/>
    <col min="5119" max="5119" width="8.625" style="47" customWidth="1"/>
    <col min="5120" max="5120" width="4.125" style="47" customWidth="1"/>
    <col min="5121" max="5121" width="8.625" style="47" customWidth="1"/>
    <col min="5122" max="5122" width="4.125" style="47" customWidth="1"/>
    <col min="5123" max="5123" width="8.625" style="47" customWidth="1"/>
    <col min="5124" max="5124" width="4.125" style="47" customWidth="1"/>
    <col min="5125" max="5125" width="8.625" style="47" customWidth="1"/>
    <col min="5126" max="5126" width="9.75" style="47" customWidth="1"/>
    <col min="5127" max="5127" width="11" style="47" customWidth="1"/>
    <col min="5128" max="5128" width="8" style="47" customWidth="1"/>
    <col min="5129" max="5129" width="13.25" style="47" customWidth="1"/>
    <col min="5130" max="5131" width="8.625" style="47" customWidth="1"/>
    <col min="5132" max="5132" width="2.375" style="47" customWidth="1"/>
    <col min="5133" max="5367" width="9" style="47"/>
    <col min="5368" max="5368" width="4.25" style="47" customWidth="1"/>
    <col min="5369" max="5369" width="24.25" style="47" customWidth="1"/>
    <col min="5370" max="5370" width="15.125" style="47" customWidth="1"/>
    <col min="5371" max="5371" width="7.625" style="47" customWidth="1"/>
    <col min="5372" max="5374" width="4.125" style="47" customWidth="1"/>
    <col min="5375" max="5375" width="8.625" style="47" customWidth="1"/>
    <col min="5376" max="5376" width="4.125" style="47" customWidth="1"/>
    <col min="5377" max="5377" width="8.625" style="47" customWidth="1"/>
    <col min="5378" max="5378" width="4.125" style="47" customWidth="1"/>
    <col min="5379" max="5379" width="8.625" style="47" customWidth="1"/>
    <col min="5380" max="5380" width="4.125" style="47" customWidth="1"/>
    <col min="5381" max="5381" width="8.625" style="47" customWidth="1"/>
    <col min="5382" max="5382" width="9.75" style="47" customWidth="1"/>
    <col min="5383" max="5383" width="11" style="47" customWidth="1"/>
    <col min="5384" max="5384" width="8" style="47" customWidth="1"/>
    <col min="5385" max="5385" width="13.25" style="47" customWidth="1"/>
    <col min="5386" max="5387" width="8.625" style="47" customWidth="1"/>
    <col min="5388" max="5388" width="2.375" style="47" customWidth="1"/>
    <col min="5389" max="5623" width="9" style="47"/>
    <col min="5624" max="5624" width="4.25" style="47" customWidth="1"/>
    <col min="5625" max="5625" width="24.25" style="47" customWidth="1"/>
    <col min="5626" max="5626" width="15.125" style="47" customWidth="1"/>
    <col min="5627" max="5627" width="7.625" style="47" customWidth="1"/>
    <col min="5628" max="5630" width="4.125" style="47" customWidth="1"/>
    <col min="5631" max="5631" width="8.625" style="47" customWidth="1"/>
    <col min="5632" max="5632" width="4.125" style="47" customWidth="1"/>
    <col min="5633" max="5633" width="8.625" style="47" customWidth="1"/>
    <col min="5634" max="5634" width="4.125" style="47" customWidth="1"/>
    <col min="5635" max="5635" width="8.625" style="47" customWidth="1"/>
    <col min="5636" max="5636" width="4.125" style="47" customWidth="1"/>
    <col min="5637" max="5637" width="8.625" style="47" customWidth="1"/>
    <col min="5638" max="5638" width="9.75" style="47" customWidth="1"/>
    <col min="5639" max="5639" width="11" style="47" customWidth="1"/>
    <col min="5640" max="5640" width="8" style="47" customWidth="1"/>
    <col min="5641" max="5641" width="13.25" style="47" customWidth="1"/>
    <col min="5642" max="5643" width="8.625" style="47" customWidth="1"/>
    <col min="5644" max="5644" width="2.375" style="47" customWidth="1"/>
    <col min="5645" max="5879" width="9" style="47"/>
    <col min="5880" max="5880" width="4.25" style="47" customWidth="1"/>
    <col min="5881" max="5881" width="24.25" style="47" customWidth="1"/>
    <col min="5882" max="5882" width="15.125" style="47" customWidth="1"/>
    <col min="5883" max="5883" width="7.625" style="47" customWidth="1"/>
    <col min="5884" max="5886" width="4.125" style="47" customWidth="1"/>
    <col min="5887" max="5887" width="8.625" style="47" customWidth="1"/>
    <col min="5888" max="5888" width="4.125" style="47" customWidth="1"/>
    <col min="5889" max="5889" width="8.625" style="47" customWidth="1"/>
    <col min="5890" max="5890" width="4.125" style="47" customWidth="1"/>
    <col min="5891" max="5891" width="8.625" style="47" customWidth="1"/>
    <col min="5892" max="5892" width="4.125" style="47" customWidth="1"/>
    <col min="5893" max="5893" width="8.625" style="47" customWidth="1"/>
    <col min="5894" max="5894" width="9.75" style="47" customWidth="1"/>
    <col min="5895" max="5895" width="11" style="47" customWidth="1"/>
    <col min="5896" max="5896" width="8" style="47" customWidth="1"/>
    <col min="5897" max="5897" width="13.25" style="47" customWidth="1"/>
    <col min="5898" max="5899" width="8.625" style="47" customWidth="1"/>
    <col min="5900" max="5900" width="2.375" style="47" customWidth="1"/>
    <col min="5901" max="6135" width="9" style="47"/>
    <col min="6136" max="6136" width="4.25" style="47" customWidth="1"/>
    <col min="6137" max="6137" width="24.25" style="47" customWidth="1"/>
    <col min="6138" max="6138" width="15.125" style="47" customWidth="1"/>
    <col min="6139" max="6139" width="7.625" style="47" customWidth="1"/>
    <col min="6140" max="6142" width="4.125" style="47" customWidth="1"/>
    <col min="6143" max="6143" width="8.625" style="47" customWidth="1"/>
    <col min="6144" max="6144" width="4.125" style="47" customWidth="1"/>
    <col min="6145" max="6145" width="8.625" style="47" customWidth="1"/>
    <col min="6146" max="6146" width="4.125" style="47" customWidth="1"/>
    <col min="6147" max="6147" width="8.625" style="47" customWidth="1"/>
    <col min="6148" max="6148" width="4.125" style="47" customWidth="1"/>
    <col min="6149" max="6149" width="8.625" style="47" customWidth="1"/>
    <col min="6150" max="6150" width="9.75" style="47" customWidth="1"/>
    <col min="6151" max="6151" width="11" style="47" customWidth="1"/>
    <col min="6152" max="6152" width="8" style="47" customWidth="1"/>
    <col min="6153" max="6153" width="13.25" style="47" customWidth="1"/>
    <col min="6154" max="6155" width="8.625" style="47" customWidth="1"/>
    <col min="6156" max="6156" width="2.375" style="47" customWidth="1"/>
    <col min="6157" max="6391" width="9" style="47"/>
    <col min="6392" max="6392" width="4.25" style="47" customWidth="1"/>
    <col min="6393" max="6393" width="24.25" style="47" customWidth="1"/>
    <col min="6394" max="6394" width="15.125" style="47" customWidth="1"/>
    <col min="6395" max="6395" width="7.625" style="47" customWidth="1"/>
    <col min="6396" max="6398" width="4.125" style="47" customWidth="1"/>
    <col min="6399" max="6399" width="8.625" style="47" customWidth="1"/>
    <col min="6400" max="6400" width="4.125" style="47" customWidth="1"/>
    <col min="6401" max="6401" width="8.625" style="47" customWidth="1"/>
    <col min="6402" max="6402" width="4.125" style="47" customWidth="1"/>
    <col min="6403" max="6403" width="8.625" style="47" customWidth="1"/>
    <col min="6404" max="6404" width="4.125" style="47" customWidth="1"/>
    <col min="6405" max="6405" width="8.625" style="47" customWidth="1"/>
    <col min="6406" max="6406" width="9.75" style="47" customWidth="1"/>
    <col min="6407" max="6407" width="11" style="47" customWidth="1"/>
    <col min="6408" max="6408" width="8" style="47" customWidth="1"/>
    <col min="6409" max="6409" width="13.25" style="47" customWidth="1"/>
    <col min="6410" max="6411" width="8.625" style="47" customWidth="1"/>
    <col min="6412" max="6412" width="2.375" style="47" customWidth="1"/>
    <col min="6413" max="6647" width="9" style="47"/>
    <col min="6648" max="6648" width="4.25" style="47" customWidth="1"/>
    <col min="6649" max="6649" width="24.25" style="47" customWidth="1"/>
    <col min="6650" max="6650" width="15.125" style="47" customWidth="1"/>
    <col min="6651" max="6651" width="7.625" style="47" customWidth="1"/>
    <col min="6652" max="6654" width="4.125" style="47" customWidth="1"/>
    <col min="6655" max="6655" width="8.625" style="47" customWidth="1"/>
    <col min="6656" max="6656" width="4.125" style="47" customWidth="1"/>
    <col min="6657" max="6657" width="8.625" style="47" customWidth="1"/>
    <col min="6658" max="6658" width="4.125" style="47" customWidth="1"/>
    <col min="6659" max="6659" width="8.625" style="47" customWidth="1"/>
    <col min="6660" max="6660" width="4.125" style="47" customWidth="1"/>
    <col min="6661" max="6661" width="8.625" style="47" customWidth="1"/>
    <col min="6662" max="6662" width="9.75" style="47" customWidth="1"/>
    <col min="6663" max="6663" width="11" style="47" customWidth="1"/>
    <col min="6664" max="6664" width="8" style="47" customWidth="1"/>
    <col min="6665" max="6665" width="13.25" style="47" customWidth="1"/>
    <col min="6666" max="6667" width="8.625" style="47" customWidth="1"/>
    <col min="6668" max="6668" width="2.375" style="47" customWidth="1"/>
    <col min="6669" max="6903" width="9" style="47"/>
    <col min="6904" max="6904" width="4.25" style="47" customWidth="1"/>
    <col min="6905" max="6905" width="24.25" style="47" customWidth="1"/>
    <col min="6906" max="6906" width="15.125" style="47" customWidth="1"/>
    <col min="6907" max="6907" width="7.625" style="47" customWidth="1"/>
    <col min="6908" max="6910" width="4.125" style="47" customWidth="1"/>
    <col min="6911" max="6911" width="8.625" style="47" customWidth="1"/>
    <col min="6912" max="6912" width="4.125" style="47" customWidth="1"/>
    <col min="6913" max="6913" width="8.625" style="47" customWidth="1"/>
    <col min="6914" max="6914" width="4.125" style="47" customWidth="1"/>
    <col min="6915" max="6915" width="8.625" style="47" customWidth="1"/>
    <col min="6916" max="6916" width="4.125" style="47" customWidth="1"/>
    <col min="6917" max="6917" width="8.625" style="47" customWidth="1"/>
    <col min="6918" max="6918" width="9.75" style="47" customWidth="1"/>
    <col min="6919" max="6919" width="11" style="47" customWidth="1"/>
    <col min="6920" max="6920" width="8" style="47" customWidth="1"/>
    <col min="6921" max="6921" width="13.25" style="47" customWidth="1"/>
    <col min="6922" max="6923" width="8.625" style="47" customWidth="1"/>
    <col min="6924" max="6924" width="2.375" style="47" customWidth="1"/>
    <col min="6925" max="7159" width="9" style="47"/>
    <col min="7160" max="7160" width="4.25" style="47" customWidth="1"/>
    <col min="7161" max="7161" width="24.25" style="47" customWidth="1"/>
    <col min="7162" max="7162" width="15.125" style="47" customWidth="1"/>
    <col min="7163" max="7163" width="7.625" style="47" customWidth="1"/>
    <col min="7164" max="7166" width="4.125" style="47" customWidth="1"/>
    <col min="7167" max="7167" width="8.625" style="47" customWidth="1"/>
    <col min="7168" max="7168" width="4.125" style="47" customWidth="1"/>
    <col min="7169" max="7169" width="8.625" style="47" customWidth="1"/>
    <col min="7170" max="7170" width="4.125" style="47" customWidth="1"/>
    <col min="7171" max="7171" width="8.625" style="47" customWidth="1"/>
    <col min="7172" max="7172" width="4.125" style="47" customWidth="1"/>
    <col min="7173" max="7173" width="8.625" style="47" customWidth="1"/>
    <col min="7174" max="7174" width="9.75" style="47" customWidth="1"/>
    <col min="7175" max="7175" width="11" style="47" customWidth="1"/>
    <col min="7176" max="7176" width="8" style="47" customWidth="1"/>
    <col min="7177" max="7177" width="13.25" style="47" customWidth="1"/>
    <col min="7178" max="7179" width="8.625" style="47" customWidth="1"/>
    <col min="7180" max="7180" width="2.375" style="47" customWidth="1"/>
    <col min="7181" max="7415" width="9" style="47"/>
    <col min="7416" max="7416" width="4.25" style="47" customWidth="1"/>
    <col min="7417" max="7417" width="24.25" style="47" customWidth="1"/>
    <col min="7418" max="7418" width="15.125" style="47" customWidth="1"/>
    <col min="7419" max="7419" width="7.625" style="47" customWidth="1"/>
    <col min="7420" max="7422" width="4.125" style="47" customWidth="1"/>
    <col min="7423" max="7423" width="8.625" style="47" customWidth="1"/>
    <col min="7424" max="7424" width="4.125" style="47" customWidth="1"/>
    <col min="7425" max="7425" width="8.625" style="47" customWidth="1"/>
    <col min="7426" max="7426" width="4.125" style="47" customWidth="1"/>
    <col min="7427" max="7427" width="8.625" style="47" customWidth="1"/>
    <col min="7428" max="7428" width="4.125" style="47" customWidth="1"/>
    <col min="7429" max="7429" width="8.625" style="47" customWidth="1"/>
    <col min="7430" max="7430" width="9.75" style="47" customWidth="1"/>
    <col min="7431" max="7431" width="11" style="47" customWidth="1"/>
    <col min="7432" max="7432" width="8" style="47" customWidth="1"/>
    <col min="7433" max="7433" width="13.25" style="47" customWidth="1"/>
    <col min="7434" max="7435" width="8.625" style="47" customWidth="1"/>
    <col min="7436" max="7436" width="2.375" style="47" customWidth="1"/>
    <col min="7437" max="7671" width="9" style="47"/>
    <col min="7672" max="7672" width="4.25" style="47" customWidth="1"/>
    <col min="7673" max="7673" width="24.25" style="47" customWidth="1"/>
    <col min="7674" max="7674" width="15.125" style="47" customWidth="1"/>
    <col min="7675" max="7675" width="7.625" style="47" customWidth="1"/>
    <col min="7676" max="7678" width="4.125" style="47" customWidth="1"/>
    <col min="7679" max="7679" width="8.625" style="47" customWidth="1"/>
    <col min="7680" max="7680" width="4.125" style="47" customWidth="1"/>
    <col min="7681" max="7681" width="8.625" style="47" customWidth="1"/>
    <col min="7682" max="7682" width="4.125" style="47" customWidth="1"/>
    <col min="7683" max="7683" width="8.625" style="47" customWidth="1"/>
    <col min="7684" max="7684" width="4.125" style="47" customWidth="1"/>
    <col min="7685" max="7685" width="8.625" style="47" customWidth="1"/>
    <col min="7686" max="7686" width="9.75" style="47" customWidth="1"/>
    <col min="7687" max="7687" width="11" style="47" customWidth="1"/>
    <col min="7688" max="7688" width="8" style="47" customWidth="1"/>
    <col min="7689" max="7689" width="13.25" style="47" customWidth="1"/>
    <col min="7690" max="7691" width="8.625" style="47" customWidth="1"/>
    <col min="7692" max="7692" width="2.375" style="47" customWidth="1"/>
    <col min="7693" max="7927" width="9" style="47"/>
    <col min="7928" max="7928" width="4.25" style="47" customWidth="1"/>
    <col min="7929" max="7929" width="24.25" style="47" customWidth="1"/>
    <col min="7930" max="7930" width="15.125" style="47" customWidth="1"/>
    <col min="7931" max="7931" width="7.625" style="47" customWidth="1"/>
    <col min="7932" max="7934" width="4.125" style="47" customWidth="1"/>
    <col min="7935" max="7935" width="8.625" style="47" customWidth="1"/>
    <col min="7936" max="7936" width="4.125" style="47" customWidth="1"/>
    <col min="7937" max="7937" width="8.625" style="47" customWidth="1"/>
    <col min="7938" max="7938" width="4.125" style="47" customWidth="1"/>
    <col min="7939" max="7939" width="8.625" style="47" customWidth="1"/>
    <col min="7940" max="7940" width="4.125" style="47" customWidth="1"/>
    <col min="7941" max="7941" width="8.625" style="47" customWidth="1"/>
    <col min="7942" max="7942" width="9.75" style="47" customWidth="1"/>
    <col min="7943" max="7943" width="11" style="47" customWidth="1"/>
    <col min="7944" max="7944" width="8" style="47" customWidth="1"/>
    <col min="7945" max="7945" width="13.25" style="47" customWidth="1"/>
    <col min="7946" max="7947" width="8.625" style="47" customWidth="1"/>
    <col min="7948" max="7948" width="2.375" style="47" customWidth="1"/>
    <col min="7949" max="8183" width="9" style="47"/>
    <col min="8184" max="8184" width="4.25" style="47" customWidth="1"/>
    <col min="8185" max="8185" width="24.25" style="47" customWidth="1"/>
    <col min="8186" max="8186" width="15.125" style="47" customWidth="1"/>
    <col min="8187" max="8187" width="7.625" style="47" customWidth="1"/>
    <col min="8188" max="8190" width="4.125" style="47" customWidth="1"/>
    <col min="8191" max="8191" width="8.625" style="47" customWidth="1"/>
    <col min="8192" max="8192" width="4.125" style="47" customWidth="1"/>
    <col min="8193" max="8193" width="8.625" style="47" customWidth="1"/>
    <col min="8194" max="8194" width="4.125" style="47" customWidth="1"/>
    <col min="8195" max="8195" width="8.625" style="47" customWidth="1"/>
    <col min="8196" max="8196" width="4.125" style="47" customWidth="1"/>
    <col min="8197" max="8197" width="8.625" style="47" customWidth="1"/>
    <col min="8198" max="8198" width="9.75" style="47" customWidth="1"/>
    <col min="8199" max="8199" width="11" style="47" customWidth="1"/>
    <col min="8200" max="8200" width="8" style="47" customWidth="1"/>
    <col min="8201" max="8201" width="13.25" style="47" customWidth="1"/>
    <col min="8202" max="8203" width="8.625" style="47" customWidth="1"/>
    <col min="8204" max="8204" width="2.375" style="47" customWidth="1"/>
    <col min="8205" max="8439" width="9" style="47"/>
    <col min="8440" max="8440" width="4.25" style="47" customWidth="1"/>
    <col min="8441" max="8441" width="24.25" style="47" customWidth="1"/>
    <col min="8442" max="8442" width="15.125" style="47" customWidth="1"/>
    <col min="8443" max="8443" width="7.625" style="47" customWidth="1"/>
    <col min="8444" max="8446" width="4.125" style="47" customWidth="1"/>
    <col min="8447" max="8447" width="8.625" style="47" customWidth="1"/>
    <col min="8448" max="8448" width="4.125" style="47" customWidth="1"/>
    <col min="8449" max="8449" width="8.625" style="47" customWidth="1"/>
    <col min="8450" max="8450" width="4.125" style="47" customWidth="1"/>
    <col min="8451" max="8451" width="8.625" style="47" customWidth="1"/>
    <col min="8452" max="8452" width="4.125" style="47" customWidth="1"/>
    <col min="8453" max="8453" width="8.625" style="47" customWidth="1"/>
    <col min="8454" max="8454" width="9.75" style="47" customWidth="1"/>
    <col min="8455" max="8455" width="11" style="47" customWidth="1"/>
    <col min="8456" max="8456" width="8" style="47" customWidth="1"/>
    <col min="8457" max="8457" width="13.25" style="47" customWidth="1"/>
    <col min="8458" max="8459" width="8.625" style="47" customWidth="1"/>
    <col min="8460" max="8460" width="2.375" style="47" customWidth="1"/>
    <col min="8461" max="8695" width="9" style="47"/>
    <col min="8696" max="8696" width="4.25" style="47" customWidth="1"/>
    <col min="8697" max="8697" width="24.25" style="47" customWidth="1"/>
    <col min="8698" max="8698" width="15.125" style="47" customWidth="1"/>
    <col min="8699" max="8699" width="7.625" style="47" customWidth="1"/>
    <col min="8700" max="8702" width="4.125" style="47" customWidth="1"/>
    <col min="8703" max="8703" width="8.625" style="47" customWidth="1"/>
    <col min="8704" max="8704" width="4.125" style="47" customWidth="1"/>
    <col min="8705" max="8705" width="8.625" style="47" customWidth="1"/>
    <col min="8706" max="8706" width="4.125" style="47" customWidth="1"/>
    <col min="8707" max="8707" width="8.625" style="47" customWidth="1"/>
    <col min="8708" max="8708" width="4.125" style="47" customWidth="1"/>
    <col min="8709" max="8709" width="8.625" style="47" customWidth="1"/>
    <col min="8710" max="8710" width="9.75" style="47" customWidth="1"/>
    <col min="8711" max="8711" width="11" style="47" customWidth="1"/>
    <col min="8712" max="8712" width="8" style="47" customWidth="1"/>
    <col min="8713" max="8713" width="13.25" style="47" customWidth="1"/>
    <col min="8714" max="8715" width="8.625" style="47" customWidth="1"/>
    <col min="8716" max="8716" width="2.375" style="47" customWidth="1"/>
    <col min="8717" max="8951" width="9" style="47"/>
    <col min="8952" max="8952" width="4.25" style="47" customWidth="1"/>
    <col min="8953" max="8953" width="24.25" style="47" customWidth="1"/>
    <col min="8954" max="8954" width="15.125" style="47" customWidth="1"/>
    <col min="8955" max="8955" width="7.625" style="47" customWidth="1"/>
    <col min="8956" max="8958" width="4.125" style="47" customWidth="1"/>
    <col min="8959" max="8959" width="8.625" style="47" customWidth="1"/>
    <col min="8960" max="8960" width="4.125" style="47" customWidth="1"/>
    <col min="8961" max="8961" width="8.625" style="47" customWidth="1"/>
    <col min="8962" max="8962" width="4.125" style="47" customWidth="1"/>
    <col min="8963" max="8963" width="8.625" style="47" customWidth="1"/>
    <col min="8964" max="8964" width="4.125" style="47" customWidth="1"/>
    <col min="8965" max="8965" width="8.625" style="47" customWidth="1"/>
    <col min="8966" max="8966" width="9.75" style="47" customWidth="1"/>
    <col min="8967" max="8967" width="11" style="47" customWidth="1"/>
    <col min="8968" max="8968" width="8" style="47" customWidth="1"/>
    <col min="8969" max="8969" width="13.25" style="47" customWidth="1"/>
    <col min="8970" max="8971" width="8.625" style="47" customWidth="1"/>
    <col min="8972" max="8972" width="2.375" style="47" customWidth="1"/>
    <col min="8973" max="9207" width="9" style="47"/>
    <col min="9208" max="9208" width="4.25" style="47" customWidth="1"/>
    <col min="9209" max="9209" width="24.25" style="47" customWidth="1"/>
    <col min="9210" max="9210" width="15.125" style="47" customWidth="1"/>
    <col min="9211" max="9211" width="7.625" style="47" customWidth="1"/>
    <col min="9212" max="9214" width="4.125" style="47" customWidth="1"/>
    <col min="9215" max="9215" width="8.625" style="47" customWidth="1"/>
    <col min="9216" max="9216" width="4.125" style="47" customWidth="1"/>
    <col min="9217" max="9217" width="8.625" style="47" customWidth="1"/>
    <col min="9218" max="9218" width="4.125" style="47" customWidth="1"/>
    <col min="9219" max="9219" width="8.625" style="47" customWidth="1"/>
    <col min="9220" max="9220" width="4.125" style="47" customWidth="1"/>
    <col min="9221" max="9221" width="8.625" style="47" customWidth="1"/>
    <col min="9222" max="9222" width="9.75" style="47" customWidth="1"/>
    <col min="9223" max="9223" width="11" style="47" customWidth="1"/>
    <col min="9224" max="9224" width="8" style="47" customWidth="1"/>
    <col min="9225" max="9225" width="13.25" style="47" customWidth="1"/>
    <col min="9226" max="9227" width="8.625" style="47" customWidth="1"/>
    <col min="9228" max="9228" width="2.375" style="47" customWidth="1"/>
    <col min="9229" max="9463" width="9" style="47"/>
    <col min="9464" max="9464" width="4.25" style="47" customWidth="1"/>
    <col min="9465" max="9465" width="24.25" style="47" customWidth="1"/>
    <col min="9466" max="9466" width="15.125" style="47" customWidth="1"/>
    <col min="9467" max="9467" width="7.625" style="47" customWidth="1"/>
    <col min="9468" max="9470" width="4.125" style="47" customWidth="1"/>
    <col min="9471" max="9471" width="8.625" style="47" customWidth="1"/>
    <col min="9472" max="9472" width="4.125" style="47" customWidth="1"/>
    <col min="9473" max="9473" width="8.625" style="47" customWidth="1"/>
    <col min="9474" max="9474" width="4.125" style="47" customWidth="1"/>
    <col min="9475" max="9475" width="8.625" style="47" customWidth="1"/>
    <col min="9476" max="9476" width="4.125" style="47" customWidth="1"/>
    <col min="9477" max="9477" width="8.625" style="47" customWidth="1"/>
    <col min="9478" max="9478" width="9.75" style="47" customWidth="1"/>
    <col min="9479" max="9479" width="11" style="47" customWidth="1"/>
    <col min="9480" max="9480" width="8" style="47" customWidth="1"/>
    <col min="9481" max="9481" width="13.25" style="47" customWidth="1"/>
    <col min="9482" max="9483" width="8.625" style="47" customWidth="1"/>
    <col min="9484" max="9484" width="2.375" style="47" customWidth="1"/>
    <col min="9485" max="9719" width="9" style="47"/>
    <col min="9720" max="9720" width="4.25" style="47" customWidth="1"/>
    <col min="9721" max="9721" width="24.25" style="47" customWidth="1"/>
    <col min="9722" max="9722" width="15.125" style="47" customWidth="1"/>
    <col min="9723" max="9723" width="7.625" style="47" customWidth="1"/>
    <col min="9724" max="9726" width="4.125" style="47" customWidth="1"/>
    <col min="9727" max="9727" width="8.625" style="47" customWidth="1"/>
    <col min="9728" max="9728" width="4.125" style="47" customWidth="1"/>
    <col min="9729" max="9729" width="8.625" style="47" customWidth="1"/>
    <col min="9730" max="9730" width="4.125" style="47" customWidth="1"/>
    <col min="9731" max="9731" width="8.625" style="47" customWidth="1"/>
    <col min="9732" max="9732" width="4.125" style="47" customWidth="1"/>
    <col min="9733" max="9733" width="8.625" style="47" customWidth="1"/>
    <col min="9734" max="9734" width="9.75" style="47" customWidth="1"/>
    <col min="9735" max="9735" width="11" style="47" customWidth="1"/>
    <col min="9736" max="9736" width="8" style="47" customWidth="1"/>
    <col min="9737" max="9737" width="13.25" style="47" customWidth="1"/>
    <col min="9738" max="9739" width="8.625" style="47" customWidth="1"/>
    <col min="9740" max="9740" width="2.375" style="47" customWidth="1"/>
    <col min="9741" max="9975" width="9" style="47"/>
    <col min="9976" max="9976" width="4.25" style="47" customWidth="1"/>
    <col min="9977" max="9977" width="24.25" style="47" customWidth="1"/>
    <col min="9978" max="9978" width="15.125" style="47" customWidth="1"/>
    <col min="9979" max="9979" width="7.625" style="47" customWidth="1"/>
    <col min="9980" max="9982" width="4.125" style="47" customWidth="1"/>
    <col min="9983" max="9983" width="8.625" style="47" customWidth="1"/>
    <col min="9984" max="9984" width="4.125" style="47" customWidth="1"/>
    <col min="9985" max="9985" width="8.625" style="47" customWidth="1"/>
    <col min="9986" max="9986" width="4.125" style="47" customWidth="1"/>
    <col min="9987" max="9987" width="8.625" style="47" customWidth="1"/>
    <col min="9988" max="9988" width="4.125" style="47" customWidth="1"/>
    <col min="9989" max="9989" width="8.625" style="47" customWidth="1"/>
    <col min="9990" max="9990" width="9.75" style="47" customWidth="1"/>
    <col min="9991" max="9991" width="11" style="47" customWidth="1"/>
    <col min="9992" max="9992" width="8" style="47" customWidth="1"/>
    <col min="9993" max="9993" width="13.25" style="47" customWidth="1"/>
    <col min="9994" max="9995" width="8.625" style="47" customWidth="1"/>
    <col min="9996" max="9996" width="2.375" style="47" customWidth="1"/>
    <col min="9997" max="10231" width="9" style="47"/>
    <col min="10232" max="10232" width="4.25" style="47" customWidth="1"/>
    <col min="10233" max="10233" width="24.25" style="47" customWidth="1"/>
    <col min="10234" max="10234" width="15.125" style="47" customWidth="1"/>
    <col min="10235" max="10235" width="7.625" style="47" customWidth="1"/>
    <col min="10236" max="10238" width="4.125" style="47" customWidth="1"/>
    <col min="10239" max="10239" width="8.625" style="47" customWidth="1"/>
    <col min="10240" max="10240" width="4.125" style="47" customWidth="1"/>
    <col min="10241" max="10241" width="8.625" style="47" customWidth="1"/>
    <col min="10242" max="10242" width="4.125" style="47" customWidth="1"/>
    <col min="10243" max="10243" width="8.625" style="47" customWidth="1"/>
    <col min="10244" max="10244" width="4.125" style="47" customWidth="1"/>
    <col min="10245" max="10245" width="8.625" style="47" customWidth="1"/>
    <col min="10246" max="10246" width="9.75" style="47" customWidth="1"/>
    <col min="10247" max="10247" width="11" style="47" customWidth="1"/>
    <col min="10248" max="10248" width="8" style="47" customWidth="1"/>
    <col min="10249" max="10249" width="13.25" style="47" customWidth="1"/>
    <col min="10250" max="10251" width="8.625" style="47" customWidth="1"/>
    <col min="10252" max="10252" width="2.375" style="47" customWidth="1"/>
    <col min="10253" max="10487" width="9" style="47"/>
    <col min="10488" max="10488" width="4.25" style="47" customWidth="1"/>
    <col min="10489" max="10489" width="24.25" style="47" customWidth="1"/>
    <col min="10490" max="10490" width="15.125" style="47" customWidth="1"/>
    <col min="10491" max="10491" width="7.625" style="47" customWidth="1"/>
    <col min="10492" max="10494" width="4.125" style="47" customWidth="1"/>
    <col min="10495" max="10495" width="8.625" style="47" customWidth="1"/>
    <col min="10496" max="10496" width="4.125" style="47" customWidth="1"/>
    <col min="10497" max="10497" width="8.625" style="47" customWidth="1"/>
    <col min="10498" max="10498" width="4.125" style="47" customWidth="1"/>
    <col min="10499" max="10499" width="8.625" style="47" customWidth="1"/>
    <col min="10500" max="10500" width="4.125" style="47" customWidth="1"/>
    <col min="10501" max="10501" width="8.625" style="47" customWidth="1"/>
    <col min="10502" max="10502" width="9.75" style="47" customWidth="1"/>
    <col min="10503" max="10503" width="11" style="47" customWidth="1"/>
    <col min="10504" max="10504" width="8" style="47" customWidth="1"/>
    <col min="10505" max="10505" width="13.25" style="47" customWidth="1"/>
    <col min="10506" max="10507" width="8.625" style="47" customWidth="1"/>
    <col min="10508" max="10508" width="2.375" style="47" customWidth="1"/>
    <col min="10509" max="10743" width="9" style="47"/>
    <col min="10744" max="10744" width="4.25" style="47" customWidth="1"/>
    <col min="10745" max="10745" width="24.25" style="47" customWidth="1"/>
    <col min="10746" max="10746" width="15.125" style="47" customWidth="1"/>
    <col min="10747" max="10747" width="7.625" style="47" customWidth="1"/>
    <col min="10748" max="10750" width="4.125" style="47" customWidth="1"/>
    <col min="10751" max="10751" width="8.625" style="47" customWidth="1"/>
    <col min="10752" max="10752" width="4.125" style="47" customWidth="1"/>
    <col min="10753" max="10753" width="8.625" style="47" customWidth="1"/>
    <col min="10754" max="10754" width="4.125" style="47" customWidth="1"/>
    <col min="10755" max="10755" width="8.625" style="47" customWidth="1"/>
    <col min="10756" max="10756" width="4.125" style="47" customWidth="1"/>
    <col min="10757" max="10757" width="8.625" style="47" customWidth="1"/>
    <col min="10758" max="10758" width="9.75" style="47" customWidth="1"/>
    <col min="10759" max="10759" width="11" style="47" customWidth="1"/>
    <col min="10760" max="10760" width="8" style="47" customWidth="1"/>
    <col min="10761" max="10761" width="13.25" style="47" customWidth="1"/>
    <col min="10762" max="10763" width="8.625" style="47" customWidth="1"/>
    <col min="10764" max="10764" width="2.375" style="47" customWidth="1"/>
    <col min="10765" max="10999" width="9" style="47"/>
    <col min="11000" max="11000" width="4.25" style="47" customWidth="1"/>
    <col min="11001" max="11001" width="24.25" style="47" customWidth="1"/>
    <col min="11002" max="11002" width="15.125" style="47" customWidth="1"/>
    <col min="11003" max="11003" width="7.625" style="47" customWidth="1"/>
    <col min="11004" max="11006" width="4.125" style="47" customWidth="1"/>
    <col min="11007" max="11007" width="8.625" style="47" customWidth="1"/>
    <col min="11008" max="11008" width="4.125" style="47" customWidth="1"/>
    <col min="11009" max="11009" width="8.625" style="47" customWidth="1"/>
    <col min="11010" max="11010" width="4.125" style="47" customWidth="1"/>
    <col min="11011" max="11011" width="8.625" style="47" customWidth="1"/>
    <col min="11012" max="11012" width="4.125" style="47" customWidth="1"/>
    <col min="11013" max="11013" width="8.625" style="47" customWidth="1"/>
    <col min="11014" max="11014" width="9.75" style="47" customWidth="1"/>
    <col min="11015" max="11015" width="11" style="47" customWidth="1"/>
    <col min="11016" max="11016" width="8" style="47" customWidth="1"/>
    <col min="11017" max="11017" width="13.25" style="47" customWidth="1"/>
    <col min="11018" max="11019" width="8.625" style="47" customWidth="1"/>
    <col min="11020" max="11020" width="2.375" style="47" customWidth="1"/>
    <col min="11021" max="11255" width="9" style="47"/>
    <col min="11256" max="11256" width="4.25" style="47" customWidth="1"/>
    <col min="11257" max="11257" width="24.25" style="47" customWidth="1"/>
    <col min="11258" max="11258" width="15.125" style="47" customWidth="1"/>
    <col min="11259" max="11259" width="7.625" style="47" customWidth="1"/>
    <col min="11260" max="11262" width="4.125" style="47" customWidth="1"/>
    <col min="11263" max="11263" width="8.625" style="47" customWidth="1"/>
    <col min="11264" max="11264" width="4.125" style="47" customWidth="1"/>
    <col min="11265" max="11265" width="8.625" style="47" customWidth="1"/>
    <col min="11266" max="11266" width="4.125" style="47" customWidth="1"/>
    <col min="11267" max="11267" width="8.625" style="47" customWidth="1"/>
    <col min="11268" max="11268" width="4.125" style="47" customWidth="1"/>
    <col min="11269" max="11269" width="8.625" style="47" customWidth="1"/>
    <col min="11270" max="11270" width="9.75" style="47" customWidth="1"/>
    <col min="11271" max="11271" width="11" style="47" customWidth="1"/>
    <col min="11272" max="11272" width="8" style="47" customWidth="1"/>
    <col min="11273" max="11273" width="13.25" style="47" customWidth="1"/>
    <col min="11274" max="11275" width="8.625" style="47" customWidth="1"/>
    <col min="11276" max="11276" width="2.375" style="47" customWidth="1"/>
    <col min="11277" max="11511" width="9" style="47"/>
    <col min="11512" max="11512" width="4.25" style="47" customWidth="1"/>
    <col min="11513" max="11513" width="24.25" style="47" customWidth="1"/>
    <col min="11514" max="11514" width="15.125" style="47" customWidth="1"/>
    <col min="11515" max="11515" width="7.625" style="47" customWidth="1"/>
    <col min="11516" max="11518" width="4.125" style="47" customWidth="1"/>
    <col min="11519" max="11519" width="8.625" style="47" customWidth="1"/>
    <col min="11520" max="11520" width="4.125" style="47" customWidth="1"/>
    <col min="11521" max="11521" width="8.625" style="47" customWidth="1"/>
    <col min="11522" max="11522" width="4.125" style="47" customWidth="1"/>
    <col min="11523" max="11523" width="8.625" style="47" customWidth="1"/>
    <col min="11524" max="11524" width="4.125" style="47" customWidth="1"/>
    <col min="11525" max="11525" width="8.625" style="47" customWidth="1"/>
    <col min="11526" max="11526" width="9.75" style="47" customWidth="1"/>
    <col min="11527" max="11527" width="11" style="47" customWidth="1"/>
    <col min="11528" max="11528" width="8" style="47" customWidth="1"/>
    <col min="11529" max="11529" width="13.25" style="47" customWidth="1"/>
    <col min="11530" max="11531" width="8.625" style="47" customWidth="1"/>
    <col min="11532" max="11532" width="2.375" style="47" customWidth="1"/>
    <col min="11533" max="11767" width="9" style="47"/>
    <col min="11768" max="11768" width="4.25" style="47" customWidth="1"/>
    <col min="11769" max="11769" width="24.25" style="47" customWidth="1"/>
    <col min="11770" max="11770" width="15.125" style="47" customWidth="1"/>
    <col min="11771" max="11771" width="7.625" style="47" customWidth="1"/>
    <col min="11772" max="11774" width="4.125" style="47" customWidth="1"/>
    <col min="11775" max="11775" width="8.625" style="47" customWidth="1"/>
    <col min="11776" max="11776" width="4.125" style="47" customWidth="1"/>
    <col min="11777" max="11777" width="8.625" style="47" customWidth="1"/>
    <col min="11778" max="11778" width="4.125" style="47" customWidth="1"/>
    <col min="11779" max="11779" width="8.625" style="47" customWidth="1"/>
    <col min="11780" max="11780" width="4.125" style="47" customWidth="1"/>
    <col min="11781" max="11781" width="8.625" style="47" customWidth="1"/>
    <col min="11782" max="11782" width="9.75" style="47" customWidth="1"/>
    <col min="11783" max="11783" width="11" style="47" customWidth="1"/>
    <col min="11784" max="11784" width="8" style="47" customWidth="1"/>
    <col min="11785" max="11785" width="13.25" style="47" customWidth="1"/>
    <col min="11786" max="11787" width="8.625" style="47" customWidth="1"/>
    <col min="11788" max="11788" width="2.375" style="47" customWidth="1"/>
    <col min="11789" max="12023" width="9" style="47"/>
    <col min="12024" max="12024" width="4.25" style="47" customWidth="1"/>
    <col min="12025" max="12025" width="24.25" style="47" customWidth="1"/>
    <col min="12026" max="12026" width="15.125" style="47" customWidth="1"/>
    <col min="12027" max="12027" width="7.625" style="47" customWidth="1"/>
    <col min="12028" max="12030" width="4.125" style="47" customWidth="1"/>
    <col min="12031" max="12031" width="8.625" style="47" customWidth="1"/>
    <col min="12032" max="12032" width="4.125" style="47" customWidth="1"/>
    <col min="12033" max="12033" width="8.625" style="47" customWidth="1"/>
    <col min="12034" max="12034" width="4.125" style="47" customWidth="1"/>
    <col min="12035" max="12035" width="8.625" style="47" customWidth="1"/>
    <col min="12036" max="12036" width="4.125" style="47" customWidth="1"/>
    <col min="12037" max="12037" width="8.625" style="47" customWidth="1"/>
    <col min="12038" max="12038" width="9.75" style="47" customWidth="1"/>
    <col min="12039" max="12039" width="11" style="47" customWidth="1"/>
    <col min="12040" max="12040" width="8" style="47" customWidth="1"/>
    <col min="12041" max="12041" width="13.25" style="47" customWidth="1"/>
    <col min="12042" max="12043" width="8.625" style="47" customWidth="1"/>
    <col min="12044" max="12044" width="2.375" style="47" customWidth="1"/>
    <col min="12045" max="12279" width="9" style="47"/>
    <col min="12280" max="12280" width="4.25" style="47" customWidth="1"/>
    <col min="12281" max="12281" width="24.25" style="47" customWidth="1"/>
    <col min="12282" max="12282" width="15.125" style="47" customWidth="1"/>
    <col min="12283" max="12283" width="7.625" style="47" customWidth="1"/>
    <col min="12284" max="12286" width="4.125" style="47" customWidth="1"/>
    <col min="12287" max="12287" width="8.625" style="47" customWidth="1"/>
    <col min="12288" max="12288" width="4.125" style="47" customWidth="1"/>
    <col min="12289" max="12289" width="8.625" style="47" customWidth="1"/>
    <col min="12290" max="12290" width="4.125" style="47" customWidth="1"/>
    <col min="12291" max="12291" width="8.625" style="47" customWidth="1"/>
    <col min="12292" max="12292" width="4.125" style="47" customWidth="1"/>
    <col min="12293" max="12293" width="8.625" style="47" customWidth="1"/>
    <col min="12294" max="12294" width="9.75" style="47" customWidth="1"/>
    <col min="12295" max="12295" width="11" style="47" customWidth="1"/>
    <col min="12296" max="12296" width="8" style="47" customWidth="1"/>
    <col min="12297" max="12297" width="13.25" style="47" customWidth="1"/>
    <col min="12298" max="12299" width="8.625" style="47" customWidth="1"/>
    <col min="12300" max="12300" width="2.375" style="47" customWidth="1"/>
    <col min="12301" max="12535" width="9" style="47"/>
    <col min="12536" max="12536" width="4.25" style="47" customWidth="1"/>
    <col min="12537" max="12537" width="24.25" style="47" customWidth="1"/>
    <col min="12538" max="12538" width="15.125" style="47" customWidth="1"/>
    <col min="12539" max="12539" width="7.625" style="47" customWidth="1"/>
    <col min="12540" max="12542" width="4.125" style="47" customWidth="1"/>
    <col min="12543" max="12543" width="8.625" style="47" customWidth="1"/>
    <col min="12544" max="12544" width="4.125" style="47" customWidth="1"/>
    <col min="12545" max="12545" width="8.625" style="47" customWidth="1"/>
    <col min="12546" max="12546" width="4.125" style="47" customWidth="1"/>
    <col min="12547" max="12547" width="8.625" style="47" customWidth="1"/>
    <col min="12548" max="12548" width="4.125" style="47" customWidth="1"/>
    <col min="12549" max="12549" width="8.625" style="47" customWidth="1"/>
    <col min="12550" max="12550" width="9.75" style="47" customWidth="1"/>
    <col min="12551" max="12551" width="11" style="47" customWidth="1"/>
    <col min="12552" max="12552" width="8" style="47" customWidth="1"/>
    <col min="12553" max="12553" width="13.25" style="47" customWidth="1"/>
    <col min="12554" max="12555" width="8.625" style="47" customWidth="1"/>
    <col min="12556" max="12556" width="2.375" style="47" customWidth="1"/>
    <col min="12557" max="12791" width="9" style="47"/>
    <col min="12792" max="12792" width="4.25" style="47" customWidth="1"/>
    <col min="12793" max="12793" width="24.25" style="47" customWidth="1"/>
    <col min="12794" max="12794" width="15.125" style="47" customWidth="1"/>
    <col min="12795" max="12795" width="7.625" style="47" customWidth="1"/>
    <col min="12796" max="12798" width="4.125" style="47" customWidth="1"/>
    <col min="12799" max="12799" width="8.625" style="47" customWidth="1"/>
    <col min="12800" max="12800" width="4.125" style="47" customWidth="1"/>
    <col min="12801" max="12801" width="8.625" style="47" customWidth="1"/>
    <col min="12802" max="12802" width="4.125" style="47" customWidth="1"/>
    <col min="12803" max="12803" width="8.625" style="47" customWidth="1"/>
    <col min="12804" max="12804" width="4.125" style="47" customWidth="1"/>
    <col min="12805" max="12805" width="8.625" style="47" customWidth="1"/>
    <col min="12806" max="12806" width="9.75" style="47" customWidth="1"/>
    <col min="12807" max="12807" width="11" style="47" customWidth="1"/>
    <col min="12808" max="12808" width="8" style="47" customWidth="1"/>
    <col min="12809" max="12809" width="13.25" style="47" customWidth="1"/>
    <col min="12810" max="12811" width="8.625" style="47" customWidth="1"/>
    <col min="12812" max="12812" width="2.375" style="47" customWidth="1"/>
    <col min="12813" max="13047" width="9" style="47"/>
    <col min="13048" max="13048" width="4.25" style="47" customWidth="1"/>
    <col min="13049" max="13049" width="24.25" style="47" customWidth="1"/>
    <col min="13050" max="13050" width="15.125" style="47" customWidth="1"/>
    <col min="13051" max="13051" width="7.625" style="47" customWidth="1"/>
    <col min="13052" max="13054" width="4.125" style="47" customWidth="1"/>
    <col min="13055" max="13055" width="8.625" style="47" customWidth="1"/>
    <col min="13056" max="13056" width="4.125" style="47" customWidth="1"/>
    <col min="13057" max="13057" width="8.625" style="47" customWidth="1"/>
    <col min="13058" max="13058" width="4.125" style="47" customWidth="1"/>
    <col min="13059" max="13059" width="8.625" style="47" customWidth="1"/>
    <col min="13060" max="13060" width="4.125" style="47" customWidth="1"/>
    <col min="13061" max="13061" width="8.625" style="47" customWidth="1"/>
    <col min="13062" max="13062" width="9.75" style="47" customWidth="1"/>
    <col min="13063" max="13063" width="11" style="47" customWidth="1"/>
    <col min="13064" max="13064" width="8" style="47" customWidth="1"/>
    <col min="13065" max="13065" width="13.25" style="47" customWidth="1"/>
    <col min="13066" max="13067" width="8.625" style="47" customWidth="1"/>
    <col min="13068" max="13068" width="2.375" style="47" customWidth="1"/>
    <col min="13069" max="13303" width="9" style="47"/>
    <col min="13304" max="13304" width="4.25" style="47" customWidth="1"/>
    <col min="13305" max="13305" width="24.25" style="47" customWidth="1"/>
    <col min="13306" max="13306" width="15.125" style="47" customWidth="1"/>
    <col min="13307" max="13307" width="7.625" style="47" customWidth="1"/>
    <col min="13308" max="13310" width="4.125" style="47" customWidth="1"/>
    <col min="13311" max="13311" width="8.625" style="47" customWidth="1"/>
    <col min="13312" max="13312" width="4.125" style="47" customWidth="1"/>
    <col min="13313" max="13313" width="8.625" style="47" customWidth="1"/>
    <col min="13314" max="13314" width="4.125" style="47" customWidth="1"/>
    <col min="13315" max="13315" width="8.625" style="47" customWidth="1"/>
    <col min="13316" max="13316" width="4.125" style="47" customWidth="1"/>
    <col min="13317" max="13317" width="8.625" style="47" customWidth="1"/>
    <col min="13318" max="13318" width="9.75" style="47" customWidth="1"/>
    <col min="13319" max="13319" width="11" style="47" customWidth="1"/>
    <col min="13320" max="13320" width="8" style="47" customWidth="1"/>
    <col min="13321" max="13321" width="13.25" style="47" customWidth="1"/>
    <col min="13322" max="13323" width="8.625" style="47" customWidth="1"/>
    <col min="13324" max="13324" width="2.375" style="47" customWidth="1"/>
    <col min="13325" max="13559" width="9" style="47"/>
    <col min="13560" max="13560" width="4.25" style="47" customWidth="1"/>
    <col min="13561" max="13561" width="24.25" style="47" customWidth="1"/>
    <col min="13562" max="13562" width="15.125" style="47" customWidth="1"/>
    <col min="13563" max="13563" width="7.625" style="47" customWidth="1"/>
    <col min="13564" max="13566" width="4.125" style="47" customWidth="1"/>
    <col min="13567" max="13567" width="8.625" style="47" customWidth="1"/>
    <col min="13568" max="13568" width="4.125" style="47" customWidth="1"/>
    <col min="13569" max="13569" width="8.625" style="47" customWidth="1"/>
    <col min="13570" max="13570" width="4.125" style="47" customWidth="1"/>
    <col min="13571" max="13571" width="8.625" style="47" customWidth="1"/>
    <col min="13572" max="13572" width="4.125" style="47" customWidth="1"/>
    <col min="13573" max="13573" width="8.625" style="47" customWidth="1"/>
    <col min="13574" max="13574" width="9.75" style="47" customWidth="1"/>
    <col min="13575" max="13575" width="11" style="47" customWidth="1"/>
    <col min="13576" max="13576" width="8" style="47" customWidth="1"/>
    <col min="13577" max="13577" width="13.25" style="47" customWidth="1"/>
    <col min="13578" max="13579" width="8.625" style="47" customWidth="1"/>
    <col min="13580" max="13580" width="2.375" style="47" customWidth="1"/>
    <col min="13581" max="13815" width="9" style="47"/>
    <col min="13816" max="13816" width="4.25" style="47" customWidth="1"/>
    <col min="13817" max="13817" width="24.25" style="47" customWidth="1"/>
    <col min="13818" max="13818" width="15.125" style="47" customWidth="1"/>
    <col min="13819" max="13819" width="7.625" style="47" customWidth="1"/>
    <col min="13820" max="13822" width="4.125" style="47" customWidth="1"/>
    <col min="13823" max="13823" width="8.625" style="47" customWidth="1"/>
    <col min="13824" max="13824" width="4.125" style="47" customWidth="1"/>
    <col min="13825" max="13825" width="8.625" style="47" customWidth="1"/>
    <col min="13826" max="13826" width="4.125" style="47" customWidth="1"/>
    <col min="13827" max="13827" width="8.625" style="47" customWidth="1"/>
    <col min="13828" max="13828" width="4.125" style="47" customWidth="1"/>
    <col min="13829" max="13829" width="8.625" style="47" customWidth="1"/>
    <col min="13830" max="13830" width="9.75" style="47" customWidth="1"/>
    <col min="13831" max="13831" width="11" style="47" customWidth="1"/>
    <col min="13832" max="13832" width="8" style="47" customWidth="1"/>
    <col min="13833" max="13833" width="13.25" style="47" customWidth="1"/>
    <col min="13834" max="13835" width="8.625" style="47" customWidth="1"/>
    <col min="13836" max="13836" width="2.375" style="47" customWidth="1"/>
    <col min="13837" max="14071" width="9" style="47"/>
    <col min="14072" max="14072" width="4.25" style="47" customWidth="1"/>
    <col min="14073" max="14073" width="24.25" style="47" customWidth="1"/>
    <col min="14074" max="14074" width="15.125" style="47" customWidth="1"/>
    <col min="14075" max="14075" width="7.625" style="47" customWidth="1"/>
    <col min="14076" max="14078" width="4.125" style="47" customWidth="1"/>
    <col min="14079" max="14079" width="8.625" style="47" customWidth="1"/>
    <col min="14080" max="14080" width="4.125" style="47" customWidth="1"/>
    <col min="14081" max="14081" width="8.625" style="47" customWidth="1"/>
    <col min="14082" max="14082" width="4.125" style="47" customWidth="1"/>
    <col min="14083" max="14083" width="8.625" style="47" customWidth="1"/>
    <col min="14084" max="14084" width="4.125" style="47" customWidth="1"/>
    <col min="14085" max="14085" width="8.625" style="47" customWidth="1"/>
    <col min="14086" max="14086" width="9.75" style="47" customWidth="1"/>
    <col min="14087" max="14087" width="11" style="47" customWidth="1"/>
    <col min="14088" max="14088" width="8" style="47" customWidth="1"/>
    <col min="14089" max="14089" width="13.25" style="47" customWidth="1"/>
    <col min="14090" max="14091" width="8.625" style="47" customWidth="1"/>
    <col min="14092" max="14092" width="2.375" style="47" customWidth="1"/>
    <col min="14093" max="14327" width="9" style="47"/>
    <col min="14328" max="14328" width="4.25" style="47" customWidth="1"/>
    <col min="14329" max="14329" width="24.25" style="47" customWidth="1"/>
    <col min="14330" max="14330" width="15.125" style="47" customWidth="1"/>
    <col min="14331" max="14331" width="7.625" style="47" customWidth="1"/>
    <col min="14332" max="14334" width="4.125" style="47" customWidth="1"/>
    <col min="14335" max="14335" width="8.625" style="47" customWidth="1"/>
    <col min="14336" max="14336" width="4.125" style="47" customWidth="1"/>
    <col min="14337" max="14337" width="8.625" style="47" customWidth="1"/>
    <col min="14338" max="14338" width="4.125" style="47" customWidth="1"/>
    <col min="14339" max="14339" width="8.625" style="47" customWidth="1"/>
    <col min="14340" max="14340" width="4.125" style="47" customWidth="1"/>
    <col min="14341" max="14341" width="8.625" style="47" customWidth="1"/>
    <col min="14342" max="14342" width="9.75" style="47" customWidth="1"/>
    <col min="14343" max="14343" width="11" style="47" customWidth="1"/>
    <col min="14344" max="14344" width="8" style="47" customWidth="1"/>
    <col min="14345" max="14345" width="13.25" style="47" customWidth="1"/>
    <col min="14346" max="14347" width="8.625" style="47" customWidth="1"/>
    <col min="14348" max="14348" width="2.375" style="47" customWidth="1"/>
    <col min="14349" max="14583" width="9" style="47"/>
    <col min="14584" max="14584" width="4.25" style="47" customWidth="1"/>
    <col min="14585" max="14585" width="24.25" style="47" customWidth="1"/>
    <col min="14586" max="14586" width="15.125" style="47" customWidth="1"/>
    <col min="14587" max="14587" width="7.625" style="47" customWidth="1"/>
    <col min="14588" max="14590" width="4.125" style="47" customWidth="1"/>
    <col min="14591" max="14591" width="8.625" style="47" customWidth="1"/>
    <col min="14592" max="14592" width="4.125" style="47" customWidth="1"/>
    <col min="14593" max="14593" width="8.625" style="47" customWidth="1"/>
    <col min="14594" max="14594" width="4.125" style="47" customWidth="1"/>
    <col min="14595" max="14595" width="8.625" style="47" customWidth="1"/>
    <col min="14596" max="14596" width="4.125" style="47" customWidth="1"/>
    <col min="14597" max="14597" width="8.625" style="47" customWidth="1"/>
    <col min="14598" max="14598" width="9.75" style="47" customWidth="1"/>
    <col min="14599" max="14599" width="11" style="47" customWidth="1"/>
    <col min="14600" max="14600" width="8" style="47" customWidth="1"/>
    <col min="14601" max="14601" width="13.25" style="47" customWidth="1"/>
    <col min="14602" max="14603" width="8.625" style="47" customWidth="1"/>
    <col min="14604" max="14604" width="2.375" style="47" customWidth="1"/>
    <col min="14605" max="14839" width="9" style="47"/>
    <col min="14840" max="14840" width="4.25" style="47" customWidth="1"/>
    <col min="14841" max="14841" width="24.25" style="47" customWidth="1"/>
    <col min="14842" max="14842" width="15.125" style="47" customWidth="1"/>
    <col min="14843" max="14843" width="7.625" style="47" customWidth="1"/>
    <col min="14844" max="14846" width="4.125" style="47" customWidth="1"/>
    <col min="14847" max="14847" width="8.625" style="47" customWidth="1"/>
    <col min="14848" max="14848" width="4.125" style="47" customWidth="1"/>
    <col min="14849" max="14849" width="8.625" style="47" customWidth="1"/>
    <col min="14850" max="14850" width="4.125" style="47" customWidth="1"/>
    <col min="14851" max="14851" width="8.625" style="47" customWidth="1"/>
    <col min="14852" max="14852" width="4.125" style="47" customWidth="1"/>
    <col min="14853" max="14853" width="8.625" style="47" customWidth="1"/>
    <col min="14854" max="14854" width="9.75" style="47" customWidth="1"/>
    <col min="14855" max="14855" width="11" style="47" customWidth="1"/>
    <col min="14856" max="14856" width="8" style="47" customWidth="1"/>
    <col min="14857" max="14857" width="13.25" style="47" customWidth="1"/>
    <col min="14858" max="14859" width="8.625" style="47" customWidth="1"/>
    <col min="14860" max="14860" width="2.375" style="47" customWidth="1"/>
    <col min="14861" max="15095" width="9" style="47"/>
    <col min="15096" max="15096" width="4.25" style="47" customWidth="1"/>
    <col min="15097" max="15097" width="24.25" style="47" customWidth="1"/>
    <col min="15098" max="15098" width="15.125" style="47" customWidth="1"/>
    <col min="15099" max="15099" width="7.625" style="47" customWidth="1"/>
    <col min="15100" max="15102" width="4.125" style="47" customWidth="1"/>
    <col min="15103" max="15103" width="8.625" style="47" customWidth="1"/>
    <col min="15104" max="15104" width="4.125" style="47" customWidth="1"/>
    <col min="15105" max="15105" width="8.625" style="47" customWidth="1"/>
    <col min="15106" max="15106" width="4.125" style="47" customWidth="1"/>
    <col min="15107" max="15107" width="8.625" style="47" customWidth="1"/>
    <col min="15108" max="15108" width="4.125" style="47" customWidth="1"/>
    <col min="15109" max="15109" width="8.625" style="47" customWidth="1"/>
    <col min="15110" max="15110" width="9.75" style="47" customWidth="1"/>
    <col min="15111" max="15111" width="11" style="47" customWidth="1"/>
    <col min="15112" max="15112" width="8" style="47" customWidth="1"/>
    <col min="15113" max="15113" width="13.25" style="47" customWidth="1"/>
    <col min="15114" max="15115" width="8.625" style="47" customWidth="1"/>
    <col min="15116" max="15116" width="2.375" style="47" customWidth="1"/>
    <col min="15117" max="15351" width="9" style="47"/>
    <col min="15352" max="15352" width="4.25" style="47" customWidth="1"/>
    <col min="15353" max="15353" width="24.25" style="47" customWidth="1"/>
    <col min="15354" max="15354" width="15.125" style="47" customWidth="1"/>
    <col min="15355" max="15355" width="7.625" style="47" customWidth="1"/>
    <col min="15356" max="15358" width="4.125" style="47" customWidth="1"/>
    <col min="15359" max="15359" width="8.625" style="47" customWidth="1"/>
    <col min="15360" max="15360" width="4.125" style="47" customWidth="1"/>
    <col min="15361" max="15361" width="8.625" style="47" customWidth="1"/>
    <col min="15362" max="15362" width="4.125" style="47" customWidth="1"/>
    <col min="15363" max="15363" width="8.625" style="47" customWidth="1"/>
    <col min="15364" max="15364" width="4.125" style="47" customWidth="1"/>
    <col min="15365" max="15365" width="8.625" style="47" customWidth="1"/>
    <col min="15366" max="15366" width="9.75" style="47" customWidth="1"/>
    <col min="15367" max="15367" width="11" style="47" customWidth="1"/>
    <col min="15368" max="15368" width="8" style="47" customWidth="1"/>
    <col min="15369" max="15369" width="13.25" style="47" customWidth="1"/>
    <col min="15370" max="15371" width="8.625" style="47" customWidth="1"/>
    <col min="15372" max="15372" width="2.375" style="47" customWidth="1"/>
    <col min="15373" max="15607" width="9" style="47"/>
    <col min="15608" max="15608" width="4.25" style="47" customWidth="1"/>
    <col min="15609" max="15609" width="24.25" style="47" customWidth="1"/>
    <col min="15610" max="15610" width="15.125" style="47" customWidth="1"/>
    <col min="15611" max="15611" width="7.625" style="47" customWidth="1"/>
    <col min="15612" max="15614" width="4.125" style="47" customWidth="1"/>
    <col min="15615" max="15615" width="8.625" style="47" customWidth="1"/>
    <col min="15616" max="15616" width="4.125" style="47" customWidth="1"/>
    <col min="15617" max="15617" width="8.625" style="47" customWidth="1"/>
    <col min="15618" max="15618" width="4.125" style="47" customWidth="1"/>
    <col min="15619" max="15619" width="8.625" style="47" customWidth="1"/>
    <col min="15620" max="15620" width="4.125" style="47" customWidth="1"/>
    <col min="15621" max="15621" width="8.625" style="47" customWidth="1"/>
    <col min="15622" max="15622" width="9.75" style="47" customWidth="1"/>
    <col min="15623" max="15623" width="11" style="47" customWidth="1"/>
    <col min="15624" max="15624" width="8" style="47" customWidth="1"/>
    <col min="15625" max="15625" width="13.25" style="47" customWidth="1"/>
    <col min="15626" max="15627" width="8.625" style="47" customWidth="1"/>
    <col min="15628" max="15628" width="2.375" style="47" customWidth="1"/>
    <col min="15629" max="15863" width="9" style="47"/>
    <col min="15864" max="15864" width="4.25" style="47" customWidth="1"/>
    <col min="15865" max="15865" width="24.25" style="47" customWidth="1"/>
    <col min="15866" max="15866" width="15.125" style="47" customWidth="1"/>
    <col min="15867" max="15867" width="7.625" style="47" customWidth="1"/>
    <col min="15868" max="15870" width="4.125" style="47" customWidth="1"/>
    <col min="15871" max="15871" width="8.625" style="47" customWidth="1"/>
    <col min="15872" max="15872" width="4.125" style="47" customWidth="1"/>
    <col min="15873" max="15873" width="8.625" style="47" customWidth="1"/>
    <col min="15874" max="15874" width="4.125" style="47" customWidth="1"/>
    <col min="15875" max="15875" width="8.625" style="47" customWidth="1"/>
    <col min="15876" max="15876" width="4.125" style="47" customWidth="1"/>
    <col min="15877" max="15877" width="8.625" style="47" customWidth="1"/>
    <col min="15878" max="15878" width="9.75" style="47" customWidth="1"/>
    <col min="15879" max="15879" width="11" style="47" customWidth="1"/>
    <col min="15880" max="15880" width="8" style="47" customWidth="1"/>
    <col min="15881" max="15881" width="13.25" style="47" customWidth="1"/>
    <col min="15882" max="15883" width="8.625" style="47" customWidth="1"/>
    <col min="15884" max="15884" width="2.375" style="47" customWidth="1"/>
    <col min="15885" max="16119" width="9" style="47"/>
    <col min="16120" max="16120" width="4.25" style="47" customWidth="1"/>
    <col min="16121" max="16121" width="24.25" style="47" customWidth="1"/>
    <col min="16122" max="16122" width="15.125" style="47" customWidth="1"/>
    <col min="16123" max="16123" width="7.625" style="47" customWidth="1"/>
    <col min="16124" max="16126" width="4.125" style="47" customWidth="1"/>
    <col min="16127" max="16127" width="8.625" style="47" customWidth="1"/>
    <col min="16128" max="16128" width="4.125" style="47" customWidth="1"/>
    <col min="16129" max="16129" width="8.625" style="47" customWidth="1"/>
    <col min="16130" max="16130" width="4.125" style="47" customWidth="1"/>
    <col min="16131" max="16131" width="8.625" style="47" customWidth="1"/>
    <col min="16132" max="16132" width="4.125" style="47" customWidth="1"/>
    <col min="16133" max="16133" width="8.625" style="47" customWidth="1"/>
    <col min="16134" max="16134" width="9.75" style="47" customWidth="1"/>
    <col min="16135" max="16135" width="11" style="47" customWidth="1"/>
    <col min="16136" max="16136" width="8" style="47" customWidth="1"/>
    <col min="16137" max="16137" width="13.25" style="47" customWidth="1"/>
    <col min="16138" max="16139" width="8.625" style="47" customWidth="1"/>
    <col min="16140" max="16140" width="2.375" style="47" customWidth="1"/>
    <col min="16141" max="16384" width="9" style="47"/>
  </cols>
  <sheetData>
    <row r="1" spans="1:65" s="10" customFormat="1" ht="23.25" customHeight="1">
      <c r="A1" s="10" t="s">
        <v>189</v>
      </c>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row>
    <row r="2" spans="1:65" s="17" customFormat="1" ht="16.5" customHeight="1">
      <c r="A2" s="13">
        <f>'ドラゴンとまぼろしの５販売リスト1月８日　１月２９日締切'!H3</f>
        <v>0</v>
      </c>
      <c r="B2" s="13">
        <f>'ドラゴンとまぼろしの５販売リスト1月８日　１月２９日締切'!C3</f>
        <v>0</v>
      </c>
      <c r="C2" s="50" t="s">
        <v>39</v>
      </c>
      <c r="D2" s="14"/>
      <c r="E2" s="15"/>
      <c r="F2" s="15"/>
      <c r="G2" s="308" t="s">
        <v>190</v>
      </c>
      <c r="H2" s="308"/>
      <c r="I2" s="311" t="s">
        <v>191</v>
      </c>
      <c r="J2" s="311"/>
      <c r="K2" s="309" t="s">
        <v>192</v>
      </c>
      <c r="L2" s="311"/>
      <c r="M2" s="309" t="s">
        <v>28</v>
      </c>
      <c r="N2" s="310"/>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row>
    <row r="3" spans="1:65" s="26" customFormat="1" ht="13.5" customHeight="1">
      <c r="A3" s="18"/>
      <c r="B3" s="19" t="s">
        <v>29</v>
      </c>
      <c r="C3" s="20" t="s">
        <v>30</v>
      </c>
      <c r="D3" s="21" t="s">
        <v>31</v>
      </c>
      <c r="E3" s="19" t="s">
        <v>32</v>
      </c>
      <c r="F3" s="19" t="s">
        <v>33</v>
      </c>
      <c r="G3" s="19" t="s">
        <v>34</v>
      </c>
      <c r="H3" s="22" t="s">
        <v>35</v>
      </c>
      <c r="I3" s="19" t="s">
        <v>34</v>
      </c>
      <c r="J3" s="22" t="s">
        <v>35</v>
      </c>
      <c r="K3" s="19" t="s">
        <v>34</v>
      </c>
      <c r="L3" s="22" t="s">
        <v>35</v>
      </c>
      <c r="M3" s="23" t="s">
        <v>149</v>
      </c>
      <c r="N3" s="24" t="s">
        <v>38</v>
      </c>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row>
    <row r="4" spans="1:65" s="26" customFormat="1" ht="21" customHeight="1">
      <c r="A4" s="9" t="s">
        <v>19</v>
      </c>
      <c r="B4" s="27">
        <f>'ドラゴンとまぼろしの５販売リスト1月８日　１月２９日締切'!B24</f>
        <v>0</v>
      </c>
      <c r="C4" s="27">
        <f>'ドラゴンとまぼろしの５販売リスト1月８日　１月２９日締切'!G24</f>
        <v>0</v>
      </c>
      <c r="D4" s="28">
        <f>'ドラゴンとまぼろしの５販売リスト1月８日　１月２９日締切'!F24</f>
        <v>0</v>
      </c>
      <c r="E4" s="18">
        <v>1</v>
      </c>
      <c r="F4" s="29">
        <v>1</v>
      </c>
      <c r="G4" s="29"/>
      <c r="H4" s="30">
        <f>D4*G4</f>
        <v>0</v>
      </c>
      <c r="I4" s="29"/>
      <c r="J4" s="30">
        <f>D4*I4</f>
        <v>0</v>
      </c>
      <c r="K4" s="29"/>
      <c r="L4" s="30">
        <f>D4*K4</f>
        <v>0</v>
      </c>
      <c r="M4" s="31">
        <f>(H4+J4+L4)*0.7</f>
        <v>0</v>
      </c>
      <c r="N4" s="32">
        <f>(H4+J4+L4)*0.3</f>
        <v>0</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row>
    <row r="5" spans="1:65" s="26" customFormat="1" ht="21" customHeight="1">
      <c r="A5" s="49" t="s">
        <v>22</v>
      </c>
      <c r="B5" s="27">
        <f>'ドラゴンとまぼろしの５販売リスト1月８日　１月２９日締切'!B25</f>
        <v>0</v>
      </c>
      <c r="C5" s="27">
        <f>'ドラゴンとまぼろしの５販売リスト1月８日　１月２９日締切'!G25</f>
        <v>0</v>
      </c>
      <c r="D5" s="28">
        <f>'ドラゴンとまぼろしの５販売リスト1月８日　１月２９日締切'!F25</f>
        <v>0</v>
      </c>
      <c r="E5" s="18">
        <v>1</v>
      </c>
      <c r="F5" s="29">
        <f>E5-G5-I5-K5</f>
        <v>1</v>
      </c>
      <c r="G5" s="29"/>
      <c r="H5" s="30">
        <f t="shared" ref="H5:H19" si="0">D5*G5</f>
        <v>0</v>
      </c>
      <c r="I5" s="29"/>
      <c r="J5" s="30">
        <f t="shared" ref="J5:J19" si="1">D5*I5</f>
        <v>0</v>
      </c>
      <c r="K5" s="29"/>
      <c r="L5" s="30">
        <f t="shared" ref="L5:L19" si="2">D5*K5</f>
        <v>0</v>
      </c>
      <c r="M5" s="31">
        <f t="shared" ref="M5:M19" si="3">(H5+J5+L5)*0.7</f>
        <v>0</v>
      </c>
      <c r="N5" s="32">
        <f t="shared" ref="N5:N19" si="4">(H5+J5+L5)*0.3</f>
        <v>0</v>
      </c>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row>
    <row r="6" spans="1:65" s="26" customFormat="1" ht="21" customHeight="1">
      <c r="A6" s="9" t="s">
        <v>20</v>
      </c>
      <c r="B6" s="27">
        <f>'ドラゴンとまぼろしの５販売リスト1月８日　１月２９日締切'!B26</f>
        <v>0</v>
      </c>
      <c r="C6" s="27">
        <f>'ドラゴンとまぼろしの５販売リスト1月８日　１月２９日締切'!G26</f>
        <v>0</v>
      </c>
      <c r="D6" s="28">
        <f>'ドラゴンとまぼろしの５販売リスト1月８日　１月２９日締切'!F26</f>
        <v>0</v>
      </c>
      <c r="E6" s="18">
        <v>1</v>
      </c>
      <c r="F6" s="29">
        <f t="shared" ref="F6:F19" si="5">E6-G6-I6-K6</f>
        <v>1</v>
      </c>
      <c r="G6" s="29"/>
      <c r="H6" s="30">
        <f t="shared" si="0"/>
        <v>0</v>
      </c>
      <c r="I6" s="29"/>
      <c r="J6" s="30">
        <f t="shared" si="1"/>
        <v>0</v>
      </c>
      <c r="K6" s="29"/>
      <c r="L6" s="30">
        <f t="shared" si="2"/>
        <v>0</v>
      </c>
      <c r="M6" s="31">
        <f t="shared" si="3"/>
        <v>0</v>
      </c>
      <c r="N6" s="32">
        <f t="shared" si="4"/>
        <v>0</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row>
    <row r="7" spans="1:65" s="26" customFormat="1" ht="21" customHeight="1">
      <c r="A7" s="9" t="s">
        <v>36</v>
      </c>
      <c r="B7" s="27">
        <f>'ドラゴンとまぼろしの５販売リスト1月８日　１月２９日締切'!B27</f>
        <v>0</v>
      </c>
      <c r="C7" s="27">
        <f>'ドラゴンとまぼろしの５販売リスト1月８日　１月２９日締切'!G27</f>
        <v>0</v>
      </c>
      <c r="D7" s="28">
        <f>'ドラゴンとまぼろしの５販売リスト1月８日　１月２９日締切'!F27</f>
        <v>0</v>
      </c>
      <c r="E7" s="18">
        <v>1</v>
      </c>
      <c r="F7" s="29">
        <f t="shared" si="5"/>
        <v>1</v>
      </c>
      <c r="G7" s="29"/>
      <c r="H7" s="30">
        <f t="shared" si="0"/>
        <v>0</v>
      </c>
      <c r="I7" s="29"/>
      <c r="J7" s="30">
        <f t="shared" si="1"/>
        <v>0</v>
      </c>
      <c r="K7" s="29"/>
      <c r="L7" s="30">
        <f t="shared" si="2"/>
        <v>0</v>
      </c>
      <c r="M7" s="31">
        <f t="shared" si="3"/>
        <v>0</v>
      </c>
      <c r="N7" s="32">
        <f t="shared" si="4"/>
        <v>0</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row>
    <row r="8" spans="1:65" s="26" customFormat="1" ht="21" customHeight="1">
      <c r="A8" s="9" t="s">
        <v>37</v>
      </c>
      <c r="B8" s="27">
        <f>'ドラゴンとまぼろしの５販売リスト1月８日　１月２９日締切'!B28</f>
        <v>0</v>
      </c>
      <c r="C8" s="27">
        <f>'ドラゴンとまぼろしの５販売リスト1月８日　１月２９日締切'!G28</f>
        <v>0</v>
      </c>
      <c r="D8" s="28">
        <f>'ドラゴンとまぼろしの５販売リスト1月８日　１月２９日締切'!F28</f>
        <v>0</v>
      </c>
      <c r="E8" s="18">
        <v>1</v>
      </c>
      <c r="F8" s="29">
        <f t="shared" si="5"/>
        <v>1</v>
      </c>
      <c r="G8" s="29"/>
      <c r="H8" s="30">
        <f t="shared" si="0"/>
        <v>0</v>
      </c>
      <c r="I8" s="29"/>
      <c r="J8" s="30">
        <f t="shared" si="1"/>
        <v>0</v>
      </c>
      <c r="K8" s="29"/>
      <c r="L8" s="30">
        <f t="shared" si="2"/>
        <v>0</v>
      </c>
      <c r="M8" s="31">
        <f t="shared" si="3"/>
        <v>0</v>
      </c>
      <c r="N8" s="32">
        <f t="shared" si="4"/>
        <v>0</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row>
    <row r="9" spans="1:65" s="26" customFormat="1" ht="21" customHeight="1">
      <c r="A9" s="9">
        <v>1</v>
      </c>
      <c r="B9" s="27">
        <f>'ドラゴンとまぼろしの５販売リスト1月８日　１月２９日締切'!B32</f>
        <v>0</v>
      </c>
      <c r="C9" s="27">
        <f>'ドラゴンとまぼろしの５販売リスト1月８日　１月２９日締切'!H32</f>
        <v>0</v>
      </c>
      <c r="D9" s="28">
        <f>'ドラゴンとまぼろしの５販売リスト1月８日　１月２９日締切'!F32</f>
        <v>0</v>
      </c>
      <c r="E9" s="18">
        <f>'ドラゴンとまぼろしの５販売リスト1月８日　１月２９日締切'!G32</f>
        <v>0</v>
      </c>
      <c r="F9" s="29">
        <f>E9-G9-I9-K9</f>
        <v>0</v>
      </c>
      <c r="G9" s="29"/>
      <c r="H9" s="30">
        <f t="shared" si="0"/>
        <v>0</v>
      </c>
      <c r="I9" s="29"/>
      <c r="J9" s="30">
        <f t="shared" si="1"/>
        <v>0</v>
      </c>
      <c r="K9" s="29"/>
      <c r="L9" s="30">
        <f t="shared" si="2"/>
        <v>0</v>
      </c>
      <c r="M9" s="31">
        <f t="shared" si="3"/>
        <v>0</v>
      </c>
      <c r="N9" s="32">
        <f t="shared" si="4"/>
        <v>0</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row>
    <row r="10" spans="1:65" s="26" customFormat="1" ht="21" customHeight="1">
      <c r="A10" s="9">
        <v>2</v>
      </c>
      <c r="B10" s="27">
        <f>'ドラゴンとまぼろしの５販売リスト1月８日　１月２９日締切'!B33</f>
        <v>0</v>
      </c>
      <c r="C10" s="27">
        <f>'ドラゴンとまぼろしの５販売リスト1月８日　１月２９日締切'!H33</f>
        <v>0</v>
      </c>
      <c r="D10" s="28">
        <f>'ドラゴンとまぼろしの５販売リスト1月８日　１月２９日締切'!F33</f>
        <v>0</v>
      </c>
      <c r="E10" s="18">
        <f>'ドラゴンとまぼろしの５販売リスト1月８日　１月２９日締切'!G33</f>
        <v>0</v>
      </c>
      <c r="F10" s="29">
        <f t="shared" si="5"/>
        <v>0</v>
      </c>
      <c r="G10" s="29"/>
      <c r="H10" s="30">
        <f t="shared" si="0"/>
        <v>0</v>
      </c>
      <c r="I10" s="29"/>
      <c r="J10" s="30">
        <f t="shared" si="1"/>
        <v>0</v>
      </c>
      <c r="K10" s="29"/>
      <c r="L10" s="30">
        <f t="shared" si="2"/>
        <v>0</v>
      </c>
      <c r="M10" s="31">
        <f t="shared" si="3"/>
        <v>0</v>
      </c>
      <c r="N10" s="32">
        <f t="shared" si="4"/>
        <v>0</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row>
    <row r="11" spans="1:65" s="26" customFormat="1" ht="21" customHeight="1">
      <c r="A11" s="9">
        <v>3</v>
      </c>
      <c r="B11" s="27">
        <f>'ドラゴンとまぼろしの５販売リスト1月８日　１月２９日締切'!B34</f>
        <v>0</v>
      </c>
      <c r="C11" s="27">
        <f>'ドラゴンとまぼろしの５販売リスト1月８日　１月２９日締切'!H34</f>
        <v>0</v>
      </c>
      <c r="D11" s="28">
        <f>'ドラゴンとまぼろしの５販売リスト1月８日　１月２９日締切'!F34</f>
        <v>0</v>
      </c>
      <c r="E11" s="18">
        <f>'ドラゴンとまぼろしの５販売リスト1月８日　１月２９日締切'!G34</f>
        <v>0</v>
      </c>
      <c r="F11" s="29">
        <f t="shared" si="5"/>
        <v>0</v>
      </c>
      <c r="G11" s="29"/>
      <c r="H11" s="30">
        <f t="shared" si="0"/>
        <v>0</v>
      </c>
      <c r="I11" s="29"/>
      <c r="J11" s="30">
        <f t="shared" si="1"/>
        <v>0</v>
      </c>
      <c r="K11" s="29"/>
      <c r="L11" s="30">
        <f t="shared" si="2"/>
        <v>0</v>
      </c>
      <c r="M11" s="31">
        <f t="shared" si="3"/>
        <v>0</v>
      </c>
      <c r="N11" s="32">
        <f t="shared" si="4"/>
        <v>0</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row>
    <row r="12" spans="1:65" s="26" customFormat="1" ht="21" customHeight="1">
      <c r="A12" s="9">
        <v>4</v>
      </c>
      <c r="B12" s="27">
        <f>'ドラゴンとまぼろしの５販売リスト1月８日　１月２９日締切'!B35</f>
        <v>0</v>
      </c>
      <c r="C12" s="27">
        <f>'ドラゴンとまぼろしの５販売リスト1月８日　１月２９日締切'!H35</f>
        <v>0</v>
      </c>
      <c r="D12" s="28">
        <f>'ドラゴンとまぼろしの５販売リスト1月８日　１月２９日締切'!F35</f>
        <v>0</v>
      </c>
      <c r="E12" s="18">
        <f>'ドラゴンとまぼろしの５販売リスト1月８日　１月２９日締切'!G35</f>
        <v>0</v>
      </c>
      <c r="F12" s="29">
        <f t="shared" si="5"/>
        <v>0</v>
      </c>
      <c r="G12" s="29"/>
      <c r="H12" s="30">
        <f t="shared" si="0"/>
        <v>0</v>
      </c>
      <c r="I12" s="29"/>
      <c r="J12" s="30">
        <f t="shared" si="1"/>
        <v>0</v>
      </c>
      <c r="K12" s="29"/>
      <c r="L12" s="30">
        <f t="shared" si="2"/>
        <v>0</v>
      </c>
      <c r="M12" s="31">
        <f t="shared" si="3"/>
        <v>0</v>
      </c>
      <c r="N12" s="32">
        <f t="shared" si="4"/>
        <v>0</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row>
    <row r="13" spans="1:65" s="26" customFormat="1" ht="21" customHeight="1">
      <c r="A13" s="9">
        <v>5</v>
      </c>
      <c r="B13" s="27">
        <f>'ドラゴンとまぼろしの５販売リスト1月８日　１月２９日締切'!B36</f>
        <v>0</v>
      </c>
      <c r="C13" s="27">
        <f>'ドラゴンとまぼろしの５販売リスト1月８日　１月２９日締切'!H36</f>
        <v>0</v>
      </c>
      <c r="D13" s="28">
        <f>'ドラゴンとまぼろしの５販売リスト1月８日　１月２９日締切'!F36</f>
        <v>0</v>
      </c>
      <c r="E13" s="18">
        <f>'ドラゴンとまぼろしの５販売リスト1月８日　１月２９日締切'!G36</f>
        <v>0</v>
      </c>
      <c r="F13" s="29">
        <f t="shared" si="5"/>
        <v>0</v>
      </c>
      <c r="G13" s="29"/>
      <c r="H13" s="30">
        <f t="shared" si="0"/>
        <v>0</v>
      </c>
      <c r="I13" s="29"/>
      <c r="J13" s="30">
        <f t="shared" si="1"/>
        <v>0</v>
      </c>
      <c r="K13" s="29"/>
      <c r="L13" s="30">
        <f t="shared" si="2"/>
        <v>0</v>
      </c>
      <c r="M13" s="31">
        <f t="shared" si="3"/>
        <v>0</v>
      </c>
      <c r="N13" s="32">
        <f t="shared" si="4"/>
        <v>0</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5" s="26" customFormat="1" ht="21" customHeight="1">
      <c r="A14" s="9">
        <v>6</v>
      </c>
      <c r="B14" s="27">
        <f>'ドラゴンとまぼろしの５販売リスト1月８日　１月２９日締切'!B37</f>
        <v>0</v>
      </c>
      <c r="C14" s="27">
        <f>'ドラゴンとまぼろしの５販売リスト1月８日　１月２９日締切'!H37</f>
        <v>0</v>
      </c>
      <c r="D14" s="28">
        <f>'ドラゴンとまぼろしの５販売リスト1月８日　１月２９日締切'!F37</f>
        <v>0</v>
      </c>
      <c r="E14" s="18">
        <f>'ドラゴンとまぼろしの５販売リスト1月８日　１月２９日締切'!G37</f>
        <v>0</v>
      </c>
      <c r="F14" s="29">
        <f t="shared" si="5"/>
        <v>0</v>
      </c>
      <c r="G14" s="29"/>
      <c r="H14" s="30">
        <f t="shared" si="0"/>
        <v>0</v>
      </c>
      <c r="I14" s="29"/>
      <c r="J14" s="30">
        <f t="shared" si="1"/>
        <v>0</v>
      </c>
      <c r="K14" s="29"/>
      <c r="L14" s="30">
        <f t="shared" si="2"/>
        <v>0</v>
      </c>
      <c r="M14" s="31">
        <f t="shared" si="3"/>
        <v>0</v>
      </c>
      <c r="N14" s="32">
        <f t="shared" si="4"/>
        <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row>
    <row r="15" spans="1:65" s="26" customFormat="1" ht="21" customHeight="1">
      <c r="A15" s="9">
        <v>7</v>
      </c>
      <c r="B15" s="27">
        <f>'ドラゴンとまぼろしの５販売リスト1月８日　１月２９日締切'!B38</f>
        <v>0</v>
      </c>
      <c r="C15" s="27">
        <f>'ドラゴンとまぼろしの５販売リスト1月８日　１月２９日締切'!H38</f>
        <v>0</v>
      </c>
      <c r="D15" s="28">
        <f>'ドラゴンとまぼろしの５販売リスト1月８日　１月２９日締切'!F38</f>
        <v>0</v>
      </c>
      <c r="E15" s="18">
        <f>'ドラゴンとまぼろしの５販売リスト1月８日　１月２９日締切'!G38</f>
        <v>0</v>
      </c>
      <c r="F15" s="29">
        <f t="shared" si="5"/>
        <v>0</v>
      </c>
      <c r="G15" s="29"/>
      <c r="H15" s="30">
        <f t="shared" si="0"/>
        <v>0</v>
      </c>
      <c r="I15" s="29"/>
      <c r="J15" s="30">
        <f t="shared" si="1"/>
        <v>0</v>
      </c>
      <c r="K15" s="29"/>
      <c r="L15" s="30">
        <f t="shared" si="2"/>
        <v>0</v>
      </c>
      <c r="M15" s="31">
        <f t="shared" si="3"/>
        <v>0</v>
      </c>
      <c r="N15" s="32">
        <f t="shared" si="4"/>
        <v>0</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row>
    <row r="16" spans="1:65" s="26" customFormat="1" ht="21" customHeight="1">
      <c r="A16" s="9">
        <v>8</v>
      </c>
      <c r="B16" s="27">
        <f>'ドラゴンとまぼろしの５販売リスト1月８日　１月２９日締切'!B39</f>
        <v>0</v>
      </c>
      <c r="C16" s="27">
        <f>'ドラゴンとまぼろしの５販売リスト1月８日　１月２９日締切'!H39</f>
        <v>0</v>
      </c>
      <c r="D16" s="28">
        <f>'ドラゴンとまぼろしの５販売リスト1月８日　１月２９日締切'!F39</f>
        <v>0</v>
      </c>
      <c r="E16" s="18">
        <f>'ドラゴンとまぼろしの５販売リスト1月８日　１月２９日締切'!G39</f>
        <v>0</v>
      </c>
      <c r="F16" s="29">
        <f t="shared" si="5"/>
        <v>0</v>
      </c>
      <c r="G16" s="29"/>
      <c r="H16" s="30">
        <f t="shared" si="0"/>
        <v>0</v>
      </c>
      <c r="I16" s="29"/>
      <c r="J16" s="30">
        <f t="shared" si="1"/>
        <v>0</v>
      </c>
      <c r="K16" s="29"/>
      <c r="L16" s="30">
        <f t="shared" si="2"/>
        <v>0</v>
      </c>
      <c r="M16" s="31">
        <f t="shared" si="3"/>
        <v>0</v>
      </c>
      <c r="N16" s="32">
        <f t="shared" si="4"/>
        <v>0</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row>
    <row r="17" spans="1:65" s="26" customFormat="1" ht="21" customHeight="1">
      <c r="A17" s="9">
        <v>9</v>
      </c>
      <c r="B17" s="27">
        <f>'ドラゴンとまぼろしの５販売リスト1月８日　１月２９日締切'!B40</f>
        <v>0</v>
      </c>
      <c r="C17" s="27">
        <f>'ドラゴンとまぼろしの５販売リスト1月８日　１月２９日締切'!H40</f>
        <v>0</v>
      </c>
      <c r="D17" s="28">
        <f>'ドラゴンとまぼろしの５販売リスト1月８日　１月２９日締切'!F40</f>
        <v>0</v>
      </c>
      <c r="E17" s="18">
        <f>'ドラゴンとまぼろしの５販売リスト1月８日　１月２９日締切'!G40</f>
        <v>0</v>
      </c>
      <c r="F17" s="29">
        <f t="shared" si="5"/>
        <v>0</v>
      </c>
      <c r="G17" s="29"/>
      <c r="H17" s="30">
        <f t="shared" si="0"/>
        <v>0</v>
      </c>
      <c r="I17" s="29"/>
      <c r="J17" s="30">
        <f t="shared" si="1"/>
        <v>0</v>
      </c>
      <c r="K17" s="29"/>
      <c r="L17" s="30">
        <f t="shared" si="2"/>
        <v>0</v>
      </c>
      <c r="M17" s="31">
        <f t="shared" si="3"/>
        <v>0</v>
      </c>
      <c r="N17" s="32">
        <f t="shared" si="4"/>
        <v>0</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row>
    <row r="18" spans="1:65" s="26" customFormat="1" ht="21" customHeight="1">
      <c r="A18" s="9">
        <v>10</v>
      </c>
      <c r="B18" s="27">
        <f>'ドラゴンとまぼろしの５販売リスト1月８日　１月２９日締切'!B41</f>
        <v>0</v>
      </c>
      <c r="C18" s="27">
        <f>'ドラゴンとまぼろしの５販売リスト1月８日　１月２９日締切'!H41</f>
        <v>0</v>
      </c>
      <c r="D18" s="28">
        <f>'ドラゴンとまぼろしの５販売リスト1月８日　１月２９日締切'!F41</f>
        <v>0</v>
      </c>
      <c r="E18" s="18">
        <f>'ドラゴンとまぼろしの５販売リスト1月８日　１月２９日締切'!G41</f>
        <v>0</v>
      </c>
      <c r="F18" s="29">
        <f t="shared" si="5"/>
        <v>0</v>
      </c>
      <c r="G18" s="29"/>
      <c r="H18" s="30">
        <f t="shared" si="0"/>
        <v>0</v>
      </c>
      <c r="I18" s="29"/>
      <c r="J18" s="30">
        <f t="shared" si="1"/>
        <v>0</v>
      </c>
      <c r="K18" s="29"/>
      <c r="L18" s="30">
        <f t="shared" si="2"/>
        <v>0</v>
      </c>
      <c r="M18" s="31">
        <f t="shared" si="3"/>
        <v>0</v>
      </c>
      <c r="N18" s="32">
        <f t="shared" si="4"/>
        <v>0</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row>
    <row r="19" spans="1:65" s="26" customFormat="1" ht="21" customHeight="1">
      <c r="A19" s="9">
        <v>11</v>
      </c>
      <c r="B19" s="27">
        <f>'ドラゴンとまぼろしの５販売リスト1月８日　１月２９日締切'!B42</f>
        <v>0</v>
      </c>
      <c r="C19" s="27">
        <f>'ドラゴンとまぼろしの５販売リスト1月８日　１月２９日締切'!H42</f>
        <v>0</v>
      </c>
      <c r="D19" s="28">
        <f>'ドラゴンとまぼろしの５販売リスト1月８日　１月２９日締切'!F42</f>
        <v>0</v>
      </c>
      <c r="E19" s="18">
        <f>'ドラゴンとまぼろしの５販売リスト1月８日　１月２９日締切'!G42</f>
        <v>0</v>
      </c>
      <c r="F19" s="29">
        <f t="shared" si="5"/>
        <v>0</v>
      </c>
      <c r="G19" s="29"/>
      <c r="H19" s="30">
        <f t="shared" si="0"/>
        <v>0</v>
      </c>
      <c r="I19" s="29"/>
      <c r="J19" s="30">
        <f t="shared" si="1"/>
        <v>0</v>
      </c>
      <c r="K19" s="29"/>
      <c r="L19" s="30">
        <f t="shared" si="2"/>
        <v>0</v>
      </c>
      <c r="M19" s="31">
        <f t="shared" si="3"/>
        <v>0</v>
      </c>
      <c r="N19" s="32">
        <f t="shared" si="4"/>
        <v>0</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row>
    <row r="20" spans="1:65" s="26" customFormat="1" ht="21" customHeight="1">
      <c r="A20" s="9">
        <v>12</v>
      </c>
      <c r="B20" s="27">
        <f>'ドラゴンとまぼろしの５販売リスト1月８日　１月２９日締切'!B43</f>
        <v>0</v>
      </c>
      <c r="C20" s="27">
        <f>'ドラゴンとまぼろしの５販売リスト1月８日　１月２９日締切'!H43</f>
        <v>0</v>
      </c>
      <c r="D20" s="28">
        <f>'ドラゴンとまぼろしの５販売リスト1月８日　１月２９日締切'!F43</f>
        <v>0</v>
      </c>
      <c r="E20" s="18">
        <f>'ドラゴンとまぼろしの５販売リスト1月８日　１月２９日締切'!G43</f>
        <v>0</v>
      </c>
      <c r="F20" s="29">
        <f t="shared" ref="F20:F23" si="6">E20-G20-I20-K20</f>
        <v>0</v>
      </c>
      <c r="G20" s="29"/>
      <c r="H20" s="30">
        <f t="shared" ref="H20:H23" si="7">D20*G20</f>
        <v>0</v>
      </c>
      <c r="I20" s="29"/>
      <c r="J20" s="30">
        <f t="shared" ref="J20:J23" si="8">D20*I20</f>
        <v>0</v>
      </c>
      <c r="K20" s="29"/>
      <c r="L20" s="30">
        <f t="shared" ref="L20:L23" si="9">D20*K20</f>
        <v>0</v>
      </c>
      <c r="M20" s="31">
        <f t="shared" ref="M20:M23" si="10">(H20+J20+L20)*0.7</f>
        <v>0</v>
      </c>
      <c r="N20" s="32">
        <f t="shared" ref="N20:N23" si="11">(H20+J20+L20)*0.3</f>
        <v>0</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row>
    <row r="21" spans="1:65" s="26" customFormat="1" ht="21" customHeight="1">
      <c r="A21" s="9">
        <v>13</v>
      </c>
      <c r="B21" s="27">
        <f>'ドラゴンとまぼろしの５販売リスト1月８日　１月２９日締切'!B44</f>
        <v>0</v>
      </c>
      <c r="C21" s="27">
        <f>'ドラゴンとまぼろしの５販売リスト1月８日　１月２９日締切'!H44</f>
        <v>0</v>
      </c>
      <c r="D21" s="28">
        <f>'ドラゴンとまぼろしの５販売リスト1月８日　１月２９日締切'!F44</f>
        <v>0</v>
      </c>
      <c r="E21" s="18">
        <f>'ドラゴンとまぼろしの５販売リスト1月８日　１月２９日締切'!G44</f>
        <v>0</v>
      </c>
      <c r="F21" s="29">
        <f t="shared" si="6"/>
        <v>0</v>
      </c>
      <c r="G21" s="29"/>
      <c r="H21" s="30">
        <f t="shared" si="7"/>
        <v>0</v>
      </c>
      <c r="I21" s="29"/>
      <c r="J21" s="30">
        <f t="shared" si="8"/>
        <v>0</v>
      </c>
      <c r="K21" s="29"/>
      <c r="L21" s="30">
        <f t="shared" si="9"/>
        <v>0</v>
      </c>
      <c r="M21" s="31">
        <f t="shared" si="10"/>
        <v>0</v>
      </c>
      <c r="N21" s="32">
        <f t="shared" si="11"/>
        <v>0</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row>
    <row r="22" spans="1:65" s="26" customFormat="1" ht="21" customHeight="1">
      <c r="A22" s="9">
        <v>14</v>
      </c>
      <c r="B22" s="27">
        <f>'ドラゴンとまぼろしの５販売リスト1月８日　１月２９日締切'!B45</f>
        <v>0</v>
      </c>
      <c r="C22" s="27">
        <f>'ドラゴンとまぼろしの５販売リスト1月８日　１月２９日締切'!H45</f>
        <v>0</v>
      </c>
      <c r="D22" s="28">
        <f>'ドラゴンとまぼろしの５販売リスト1月８日　１月２９日締切'!F45</f>
        <v>0</v>
      </c>
      <c r="E22" s="18">
        <f>'ドラゴンとまぼろしの５販売リスト1月８日　１月２９日締切'!G45</f>
        <v>0</v>
      </c>
      <c r="F22" s="29">
        <f t="shared" si="6"/>
        <v>0</v>
      </c>
      <c r="G22" s="29"/>
      <c r="H22" s="30">
        <f t="shared" si="7"/>
        <v>0</v>
      </c>
      <c r="I22" s="29"/>
      <c r="J22" s="30">
        <f t="shared" si="8"/>
        <v>0</v>
      </c>
      <c r="K22" s="29"/>
      <c r="L22" s="30">
        <f t="shared" si="9"/>
        <v>0</v>
      </c>
      <c r="M22" s="31">
        <f t="shared" si="10"/>
        <v>0</v>
      </c>
      <c r="N22" s="32">
        <f t="shared" si="11"/>
        <v>0</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row>
    <row r="23" spans="1:65" s="26" customFormat="1" ht="21" customHeight="1">
      <c r="A23" s="9">
        <v>15</v>
      </c>
      <c r="B23" s="33">
        <f>'ドラゴンとまぼろしの５販売リスト1月８日　１月２９日締切'!B46</f>
        <v>0</v>
      </c>
      <c r="C23" s="33">
        <f>'ドラゴンとまぼろしの５販売リスト1月８日　１月２９日締切'!H46</f>
        <v>0</v>
      </c>
      <c r="D23" s="51">
        <f>'ドラゴンとまぼろしの５販売リスト1月８日　１月２９日締切'!F46</f>
        <v>0</v>
      </c>
      <c r="E23" s="18">
        <f>'ドラゴンとまぼろしの５販売リスト1月８日　１月２９日締切'!G46</f>
        <v>0</v>
      </c>
      <c r="F23" s="29">
        <f t="shared" si="6"/>
        <v>0</v>
      </c>
      <c r="G23" s="29"/>
      <c r="H23" s="30">
        <f t="shared" si="7"/>
        <v>0</v>
      </c>
      <c r="I23" s="29"/>
      <c r="J23" s="30">
        <f t="shared" si="8"/>
        <v>0</v>
      </c>
      <c r="K23" s="29"/>
      <c r="L23" s="30">
        <f t="shared" si="9"/>
        <v>0</v>
      </c>
      <c r="M23" s="31">
        <f t="shared" si="10"/>
        <v>0</v>
      </c>
      <c r="N23" s="32">
        <f t="shared" si="11"/>
        <v>0</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row>
    <row r="24" spans="1:65" s="26" customFormat="1" ht="21" customHeight="1">
      <c r="A24" s="34"/>
      <c r="B24" s="35"/>
      <c r="C24" s="36"/>
      <c r="D24" s="37"/>
      <c r="E24" s="38"/>
      <c r="F24" s="38"/>
      <c r="G24" s="38"/>
      <c r="H24" s="30">
        <f>SUM(H4:H23)</f>
        <v>0</v>
      </c>
      <c r="I24" s="195"/>
      <c r="J24" s="30">
        <f>SUM(J4:J23)</f>
        <v>0</v>
      </c>
      <c r="K24" s="196"/>
      <c r="L24" s="30">
        <f>SUM(L4:L23)</f>
        <v>0</v>
      </c>
      <c r="M24" s="31">
        <f>SUM(M4:M23)</f>
        <v>0</v>
      </c>
      <c r="N24" s="32">
        <f>SUM(N4:N23)</f>
        <v>0</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row>
    <row r="25" spans="1:65" s="10" customFormat="1" ht="21" customHeight="1">
      <c r="A25" s="39"/>
      <c r="B25" s="40"/>
      <c r="C25" s="41"/>
      <c r="D25" s="42"/>
      <c r="E25" s="43"/>
      <c r="F25" s="43"/>
      <c r="G25" s="43"/>
      <c r="H25" s="43"/>
      <c r="I25" s="43"/>
      <c r="J25" s="43"/>
      <c r="K25" s="43"/>
      <c r="L25" s="43"/>
      <c r="M25" s="43"/>
      <c r="N25" s="43"/>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1:65" s="46" customFormat="1" ht="21" customHeight="1">
      <c r="A26" s="114"/>
      <c r="B26" s="173" t="s">
        <v>106</v>
      </c>
      <c r="C26" s="44"/>
      <c r="D26" s="45"/>
      <c r="E26" s="45"/>
      <c r="F26" s="45"/>
      <c r="G26" s="45"/>
      <c r="H26" s="45"/>
      <c r="M26" s="307">
        <f>M24</f>
        <v>0</v>
      </c>
      <c r="N26" s="307"/>
    </row>
    <row r="27" spans="1:65" s="46" customFormat="1" ht="13.5" customHeight="1">
      <c r="A27" s="39"/>
      <c r="C27" s="44"/>
      <c r="D27" s="98"/>
      <c r="E27" s="98"/>
      <c r="F27" s="98"/>
      <c r="G27" s="98"/>
      <c r="H27" s="98"/>
      <c r="J27" s="100" t="s">
        <v>71</v>
      </c>
    </row>
    <row r="28" spans="1:65" s="46" customFormat="1" ht="13.5" customHeight="1">
      <c r="A28" s="39"/>
      <c r="C28" s="44"/>
      <c r="D28" s="98"/>
      <c r="E28" s="98"/>
      <c r="F28" s="98"/>
      <c r="G28" s="98"/>
      <c r="H28" s="98"/>
      <c r="J28" s="100" t="s">
        <v>72</v>
      </c>
    </row>
    <row r="29" spans="1:65" s="46" customFormat="1" ht="4.5" customHeight="1">
      <c r="A29" s="39"/>
      <c r="C29" s="44"/>
      <c r="D29" s="98"/>
      <c r="E29" s="98"/>
      <c r="F29" s="98"/>
      <c r="G29" s="98"/>
      <c r="H29" s="98"/>
      <c r="J29" s="100"/>
    </row>
    <row r="30" spans="1:65" s="46" customFormat="1" ht="11.1" customHeight="1">
      <c r="A30" s="39"/>
      <c r="C30" s="44"/>
      <c r="D30" s="98"/>
      <c r="E30" s="98"/>
      <c r="F30" s="98"/>
      <c r="G30" s="98"/>
      <c r="H30" s="98"/>
      <c r="J30" s="101" t="s">
        <v>73</v>
      </c>
    </row>
    <row r="31" spans="1:65" s="46" customFormat="1" ht="11.1" customHeight="1">
      <c r="A31" s="39"/>
      <c r="C31" s="47"/>
      <c r="D31" s="99"/>
      <c r="E31" s="99"/>
      <c r="F31" s="99"/>
      <c r="G31" s="99"/>
      <c r="H31" s="99"/>
      <c r="I31" s="47"/>
      <c r="J31" s="215" t="s">
        <v>74</v>
      </c>
      <c r="K31" s="47"/>
      <c r="BM31" s="47"/>
    </row>
    <row r="32" spans="1:65" s="46" customFormat="1" ht="11.1" customHeight="1">
      <c r="A32" s="39"/>
      <c r="C32" s="47"/>
      <c r="D32" s="99"/>
      <c r="E32" s="99"/>
      <c r="F32" s="99"/>
      <c r="G32" s="99"/>
      <c r="H32" s="99"/>
      <c r="I32" s="47"/>
      <c r="J32" s="215" t="s">
        <v>75</v>
      </c>
      <c r="K32" s="47"/>
      <c r="BM32" s="47"/>
    </row>
    <row r="33" spans="1:14" s="46" customFormat="1" ht="13.5" customHeight="1">
      <c r="A33" s="17"/>
      <c r="B33" s="47"/>
      <c r="C33" s="47"/>
      <c r="D33" s="99"/>
      <c r="E33" s="47"/>
      <c r="F33" s="47"/>
      <c r="G33" s="47"/>
      <c r="H33" s="47"/>
      <c r="I33" s="47"/>
      <c r="J33" s="47"/>
      <c r="K33" s="47"/>
      <c r="L33" s="47"/>
    </row>
    <row r="38" spans="1:14" s="46" customFormat="1" ht="13.5" customHeight="1">
      <c r="A38" s="17"/>
      <c r="B38" s="47"/>
      <c r="C38" s="47"/>
      <c r="D38" s="48"/>
      <c r="E38" s="47"/>
      <c r="F38" s="47"/>
      <c r="G38" s="47"/>
      <c r="H38" s="47"/>
      <c r="I38" s="47"/>
      <c r="J38" s="47"/>
      <c r="K38" s="47"/>
      <c r="L38" s="47"/>
      <c r="M38" s="47"/>
      <c r="N38" s="47"/>
    </row>
    <row r="40" spans="1:14" s="46" customFormat="1" ht="13.5" customHeight="1">
      <c r="A40" s="17"/>
      <c r="B40" s="47"/>
      <c r="C40" s="47"/>
      <c r="D40" s="48"/>
      <c r="E40" s="47"/>
      <c r="F40" s="47"/>
      <c r="G40" s="47"/>
      <c r="H40" s="47"/>
      <c r="I40" s="47"/>
      <c r="J40" s="47"/>
      <c r="K40" s="47"/>
      <c r="L40" s="47"/>
      <c r="M40" s="47"/>
      <c r="N40" s="47"/>
    </row>
    <row r="41" spans="1:14" s="46" customFormat="1" ht="13.5" customHeight="1">
      <c r="A41" s="17"/>
      <c r="B41" s="47"/>
      <c r="C41" s="47"/>
      <c r="D41" s="48"/>
      <c r="E41" s="47"/>
      <c r="F41" s="47"/>
      <c r="G41" s="47"/>
      <c r="H41" s="47"/>
      <c r="I41" s="47"/>
      <c r="J41" s="47"/>
      <c r="K41" s="47"/>
      <c r="L41" s="47"/>
      <c r="M41" s="47"/>
      <c r="N41" s="47"/>
    </row>
    <row r="43" spans="1:14" s="46" customFormat="1" ht="13.5" customHeight="1">
      <c r="A43" s="17"/>
      <c r="B43" s="47"/>
      <c r="C43" s="47"/>
      <c r="D43" s="48"/>
      <c r="E43" s="47"/>
      <c r="F43" s="47"/>
      <c r="G43" s="47"/>
      <c r="H43" s="47"/>
      <c r="I43" s="47"/>
      <c r="J43" s="47"/>
      <c r="K43" s="47"/>
      <c r="L43" s="47"/>
      <c r="M43" s="47"/>
      <c r="N43" s="47"/>
    </row>
  </sheetData>
  <sheetProtection password="DCAF" sheet="1" objects="1" scenarios="1" formatCells="0" formatColumns="0" formatRows="0" insertColumns="0" insertRows="0" insertHyperlinks="0" deleteColumns="0" deleteRows="0" sort="0" autoFilter="0" pivotTables="0"/>
  <mergeCells count="5">
    <mergeCell ref="M26:N26"/>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ドラゴンとまぼろしのけもの達展５お申込書１１月７日(土)締切</vt:lpstr>
      <vt:lpstr>ドラゴンとまぼろしの５販売リスト1月８日　１月２９日締切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2020-10-07T05:29:20Z</cp:lastPrinted>
  <dcterms:created xsi:type="dcterms:W3CDTF">2015-09-08T04:39:50Z</dcterms:created>
  <dcterms:modified xsi:type="dcterms:W3CDTF">2020-10-07T05:29:22Z</dcterms:modified>
</cp:coreProperties>
</file>